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74c51acbf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F&amp;E Schedule" sheetId="1" r:id="R9ceeaa072891468d"/>
    <x:sheet xmlns:r="http://schemas.openxmlformats.org/officeDocument/2006/relationships" name="Specifications" sheetId="2" r:id="R5a146b4cf2644533"/>
    <x:sheet xmlns:r="http://schemas.openxmlformats.org/officeDocument/2006/relationships" name="Supply Scope" sheetId="3" r:id="Rbdf72efa4a544f39"/>
    <x:sheet xmlns:r="http://schemas.openxmlformats.org/officeDocument/2006/relationships" name="Delivery Log" sheetId="4" r:id="R41750907892e462d"/>
    <x:sheet xmlns:r="http://schemas.openxmlformats.org/officeDocument/2006/relationships" name="Review Log" sheetId="5" r:id="R837666e39d4f4853"/>
    <x:sheet xmlns:r="http://schemas.openxmlformats.org/officeDocument/2006/relationships" name="Filled Example" sheetId="6" r:id="R26cce7bfcb624325"/>
    <x:sheet xmlns:r="http://schemas.openxmlformats.org/officeDocument/2006/relationships" name="Instructions" sheetId="7" r:id="R09935adebb794a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#,##0.0"/>
  </x:numFmts>
  <x:fonts count="8">
    <x:font>
      <x:sz val="11"/>
      <x:name val="Carlito"/>
    </x:font>
    <x:font>
      <x:sz val="10"/>
      <x:color rgb="FF202D39"/>
      <x:name val="Arial"/>
    </x:font>
    <x:font>
      <x:b/>
      <x:sz val="15"/>
      <x:color rgb="FF000000"/>
      <x:name val="Arial"/>
    </x:font>
    <x:font>
      <x:i/>
      <x:sz val="10"/>
      <x:color rgb="FF536472"/>
      <x:name val="Arial"/>
    </x:font>
    <x:font>
      <x:b/>
      <x:sz val="10"/>
      <x:color rgb="FFFFFFFF"/>
      <x:name val="Arial"/>
    </x:font>
    <x:font>
      <x:b/>
      <x:sz val="10"/>
      <x:color rgb="FF202D39"/>
      <x:name val="Arial"/>
    </x:font>
    <x:font>
      <x:sz val="11"/>
      <x:color rgb="FF202D39"/>
      <x:name val="Arial"/>
    </x:font>
    <x:font>
      <x:b/>
      <x:sz val="11"/>
      <x:color rgb="FF202D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E"/>
      </x:patternFill>
    </x:fill>
    <x:fill>
      <x:patternFill patternType="solid">
        <x:fgColor rgb="FF24486A"/>
      </x:patternFill>
    </x:fill>
    <x:fill>
      <x:patternFill patternType="solid">
        <x:fgColor rgb="FFEAF1F6"/>
      </x:patternFill>
    </x:fill>
    <x:fill>
      <x:patternFill patternType="solid">
        <x:fgColor rgb="FFEFF4F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A7B8C7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A32121"/>
      </x:font>
      <x:fill>
        <x:patternFill patternType="solid">
          <x:bgColor rgb="FFFCE7E7"/>
        </x:patternFill>
      </x:fill>
    </x:dxf>
    <x:dxf>
      <x:font>
        <x:b/>
        <x:color rgb="FFA32121"/>
      </x:font>
      <x:fill>
        <x:patternFill patternType="solid">
          <x:bgColor rgb="FFFCE7E7"/>
        </x:patternFill>
      </x:fill>
    </x:dxf>
    <x:dxf>
      <x:font>
        <x:b/>
        <x:color rgb="FFA32121"/>
      </x:font>
      <x:fill>
        <x:patternFill patternType="solid">
          <x:bgColor rgb="FFFCE7E7"/>
        </x:patternFill>
      </x:fill>
    </x:dxf>
    <x:dxf>
      <x:font>
        <x:b/>
        <x:color rgb="FFA32121"/>
      </x:font>
      <x:fill>
        <x:patternFill patternType="solid">
          <x:bgColor rgb="FFFCE7E7"/>
        </x:patternFill>
      </x:fill>
    </x:dxf>
    <x:dxf>
      <x:font>
        <x:b/>
        <x:color rgb="FFA32121"/>
      </x:font>
      <x:fill>
        <x:patternFill patternType="solid">
          <x:bgColor rgb="FFFCE7E7"/>
        </x:patternFill>
      </x:fill>
    </x:dxf>
    <x:dxf>
      <x:font>
        <x:b/>
        <x:color rgb="FFA32121"/>
      </x:font>
      <x:fill>
        <x:patternFill patternType="solid">
          <x:bgColor rgb="FFFC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e5942809c4061" /><Relationship Type="http://schemas.openxmlformats.org/officeDocument/2006/relationships/theme" Target="/xl/theme/theme1.xml" Id="R67b71734be26484f" /><Relationship Type="http://schemas.openxmlformats.org/officeDocument/2006/relationships/sharedStrings" Target="/xl/sharedStrings.xml" Id="R0139bf2261e045b3" /><Relationship Type="http://schemas.openxmlformats.org/officeDocument/2006/relationships/worksheet" Target="/xl/worksheets/sheet1.xml" Id="R9ceeaa072891468d" /><Relationship Type="http://schemas.openxmlformats.org/officeDocument/2006/relationships/worksheet" Target="/xl/worksheets/sheet2.xml" Id="R5a146b4cf2644533" /><Relationship Type="http://schemas.openxmlformats.org/officeDocument/2006/relationships/worksheet" Target="/xl/worksheets/sheet3.xml" Id="Rbdf72efa4a544f39" /><Relationship Type="http://schemas.openxmlformats.org/officeDocument/2006/relationships/worksheet" Target="/xl/worksheets/sheet4.xml" Id="R41750907892e462d" /><Relationship Type="http://schemas.openxmlformats.org/officeDocument/2006/relationships/worksheet" Target="/xl/worksheets/sheet5.xml" Id="R837666e39d4f4853" /><Relationship Type="http://schemas.openxmlformats.org/officeDocument/2006/relationships/worksheet" Target="/xl/worksheets/sheet6.xml" Id="R26cce7bfcb624325" /><Relationship Type="http://schemas.openxmlformats.org/officeDocument/2006/relationships/worksheet" Target="/xl/worksheets/sheet7.xml" Id="R09935adebb794a78" /></Relationships>
</file>

<file path=xl/tables/table1.xml><?xml version="1.0" encoding="utf-8"?>
<x:table xmlns:x="http://schemas.openxmlformats.org/spreadsheetml/2006/main" id="1" name="FFEScheduleTable" displayName="FFEScheduleTable" ref="A7:S57" headerRowCount="1" totalsRowCount="0" totalsRowShown="0">
  <x:autoFilter ref="A7:S57"/>
  <x:tableColumns count="19">
    <x:tableColumn id="1" name="Schedule Line ID"/>
    <x:tableColumn id="2" name="Item Type ID"/>
    <x:tableColumn id="3" name="Room or Zone"/>
    <x:tableColumn id="4" name="Item Description"/>
    <x:tableColumn id="5" name="Required Qty"/>
    <x:tableColumn id="6" name="Unit"/>
    <x:tableColumn id="7" name="Ordered Qty"/>
    <x:tableColumn id="8" name="Accepted Qty"/>
    <x:tableColumn id="9" name="Outstanding Ordered Qty"/>
    <x:tableColumn id="10" name="Unassessed Received Qty"/>
    <x:tableColumn id="11" name="Drawing Reference"/>
    <x:tableColumn id="12" name="Drawing Revision"/>
    <x:tableColumn id="13" name="Manual Order Release"/>
    <x:tableColumn id="14" name="Release Authorized By"/>
    <x:tableColumn id="15" name="Release Date"/>
    <x:tableColumn id="16" name="Release Reference"/>
    <x:tableColumn id="17" name="Notes"/>
    <x:tableColumn id="18" name="Input Review"/>
    <x:tableColumn id="19" name="Delivery Review"/>
  </x:tableColumns>
  <x:tableStyleInfo name="TableStyleLight1" showFirstColumn="0" showLastColumn="0" showRowStripes="0" showColumnStripes="0"/>
</x:table>
</file>

<file path=xl/tables/table2.xml><?xml version="1.0" encoding="utf-8"?>
<x:table xmlns:x="http://schemas.openxmlformats.org/spreadsheetml/2006/main" id="2" name="SpecificationsTable" displayName="SpecificationsTable" ref="A7:Q57" headerRowCount="1" totalsRowCount="0" totalsRowShown="0">
  <x:autoFilter ref="A7:Q57"/>
  <x:tableColumns count="17">
    <x:tableColumn id="1" name="Item Type ID"/>
    <x:tableColumn id="2" name="Category"/>
    <x:tableColumn id="3" name="Item Description"/>
    <x:tableColumn id="4" name="Manufacturer"/>
    <x:tableColumn id="5" name="Model Reference"/>
    <x:tableColumn id="6" name="Overall Width mm"/>
    <x:tableColumn id="7" name="Overall Depth mm"/>
    <x:tableColumn id="8" name="Overall Height mm"/>
    <x:tableColumn id="9" name="Measurement Basis and Fit Reference"/>
    <x:tableColumn id="10" name="Material or Construction"/>
    <x:tableColumn id="11" name="Finish Code"/>
    <x:tableColumn id="12" name="Sample Reference"/>
    <x:tableColumn id="13" name="Technical Data Reference"/>
    <x:tableColumn id="14" name="Drawing Reference"/>
    <x:tableColumn id="15" name="Drawing Revision"/>
    <x:tableColumn id="16" name="Notes"/>
    <x:tableColumn id="17" name="Input Review"/>
  </x:tableColumns>
  <x:tableStyleInfo name="TableStyleLight1" showFirstColumn="0" showLastColumn="0" showRowStripes="0" showColumnStripes="0"/>
</x:table>
</file>

<file path=xl/tables/table3.xml><?xml version="1.0" encoding="utf-8"?>
<x:table xmlns:x="http://schemas.openxmlformats.org/spreadsheetml/2006/main" id="3" name="SupplyScopeTable" displayName="SupplyScopeTable" ref="A7:T57" headerRowCount="1" totalsRowCount="0" totalsRowShown="0">
  <x:autoFilter ref="A7:T57"/>
  <x:tableColumns count="20">
    <x:tableColumn id="1" name="Schedule Line ID"/>
    <x:tableColumn id="2" name="Supply Party"/>
    <x:tableColumn id="3" name="Receiving Party"/>
    <x:tableColumn id="4" name="Installation Party"/>
    <x:tableColumn id="5" name="Installation Scope"/>
    <x:tableColumn id="6" name="Quotation Reference"/>
    <x:tableColumn id="7" name="Quotation Revision"/>
    <x:tableColumn id="8" name="Purchase Order Reference"/>
    <x:tableColumn id="9" name="Quoted Lead Time and Trigger"/>
    <x:tableColumn id="10" name="Lead Time Checked Date"/>
    <x:tableColumn id="11" name="Required Site Date"/>
    <x:tableColumn id="12" name="Confirmed Delivery Date"/>
    <x:tableColumn id="13" name="Delivery Point"/>
    <x:tableColumn id="14" name="Trade Term Named Place and Edition"/>
    <x:tableColumn id="15" name="Included Supply Scope"/>
    <x:tableColumn id="16" name="Excluded Supply Scope"/>
    <x:tableColumn id="17" name="Cost Scope to Confirm"/>
    <x:tableColumn id="18" name="Packaging and Access Notes"/>
    <x:tableColumn id="19" name="Scope Review Reference"/>
    <x:tableColumn id="20" name="Input Review"/>
  </x:tableColumns>
  <x:tableStyleInfo name="TableStyleLight1" showFirstColumn="0" showLastColumn="0" showRowStripes="0" showColumnStripes="0"/>
</x:table>
</file>

<file path=xl/tables/table4.xml><?xml version="1.0" encoding="utf-8"?>
<x:table xmlns:x="http://schemas.openxmlformats.org/spreadsheetml/2006/main" id="4" name="DeliveryLogTable" displayName="DeliveryLogTable" ref="A7:N157" headerRowCount="1" totalsRowCount="0" totalsRowShown="0">
  <x:autoFilter ref="A7:N157"/>
  <x:tableColumns count="14">
    <x:tableColumn id="1" name="Receipt ID"/>
    <x:tableColumn id="2" name="Schedule Line ID"/>
    <x:tableColumn id="3" name="Received Date"/>
    <x:tableColumn id="4" name="Delivery Note Reference"/>
    <x:tableColumn id="5" name="Unit"/>
    <x:tableColumn id="6" name="Received Qty"/>
    <x:tableColumn id="7" name="Accepted Qty"/>
    <x:tableColumn id="8" name="Rejected Qty"/>
    <x:tableColumn id="9" name="Unassessed Qty"/>
    <x:tableColumn id="10" name="Counted Accepted Qty"/>
    <x:tableColumn id="11" name="Rejection or Damage Reference"/>
    <x:tableColumn id="12" name="Follow Up Owner"/>
    <x:tableColumn id="13" name="Notes"/>
    <x:tableColumn id="14" name="Input Review"/>
  </x:tableColumns>
  <x:tableStyleInfo name="TableStyleLight1" showFirstColumn="0" showLastColumn="0" showRowStripes="0" showColumnStripes="0"/>
</x:table>
</file>

<file path=xl/tables/table5.xml><?xml version="1.0" encoding="utf-8"?>
<x:table xmlns:x="http://schemas.openxmlformats.org/spreadsheetml/2006/main" id="5" name="ReviewLogTable" displayName="ReviewLogTable" ref="A7:L157" headerRowCount="1" totalsRowCount="0" totalsRowShown="0">
  <x:autoFilter ref="A7:L157"/>
  <x:tableColumns count="12">
    <x:tableColumn id="1" name="Review ID"/>
    <x:tableColumn id="2" name="Schedule Line ID"/>
    <x:tableColumn id="3" name="Review Scope"/>
    <x:tableColumn id="4" name="Document or Sample Reference"/>
    <x:tableColumn id="5" name="Document Revision"/>
    <x:tableColumn id="6" name="Submitted Date"/>
    <x:tableColumn id="7" name="Reviewer"/>
    <x:tableColumn id="8" name="Decision"/>
    <x:tableColumn id="9" name="Decision Date"/>
    <x:tableColumn id="10" name="Comments or Required Action"/>
    <x:tableColumn id="11" name="Superseded Review ID"/>
    <x:tableColumn id="12" name="Input Review"/>
  </x:tableColumns>
  <x:tableStyleInfo name="TableStyleLight1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024a60d7ad9429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8144ec9873346d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fcb7ffa328340c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7eacf42ba9fc433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dc6cfe26520545cc" /></Relationships>
</file>

<file path=xl/worksheets/sheet1.xml><?xml version="1.0" encoding="utf-8"?>
<x:worksheet xmlns:x="http://schemas.openxmlformats.org/spreadsheetml/2006/main">
  <x:sheetPr>
    <x:tabColor rgb="FF24486A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9" hidden="0" customWidth="1"/>
    <x:col min="2" max="2" width="17" hidden="0" customWidth="1"/>
    <x:col min="3" max="3" width="22" hidden="0" customWidth="1"/>
    <x:col min="4" max="4" width="30" hidden="0" customWidth="1"/>
    <x:col min="5" max="5" width="14" hidden="0" customWidth="1"/>
    <x:col min="6" max="6" width="12" hidden="0" customWidth="1"/>
    <x:col min="7" max="7" width="14" hidden="0" customWidth="1"/>
    <x:col min="8" max="8" width="16" hidden="0" customWidth="1"/>
    <x:col min="9" max="9" width="19" hidden="0" customWidth="1"/>
    <x:col min="10" max="10" width="20" hidden="0" customWidth="1"/>
    <x:col min="11" max="11" width="24" hidden="0" customWidth="1"/>
    <x:col min="12" max="12" width="16" hidden="0" customWidth="1"/>
    <x:col min="13" max="13" width="20" hidden="0" customWidth="1"/>
    <x:col min="14" max="14" width="24" hidden="0" customWidth="1"/>
    <x:col min="15" max="15" width="16" hidden="0" customWidth="1"/>
    <x:col min="16" max="16" width="25" hidden="0" customWidth="1"/>
    <x:col min="17" max="17" width="34" hidden="0" customWidth="1"/>
    <x:col min="18" max="18" width="36" hidden="0" customWidth="1"/>
    <x:col min="19" max="19" width="3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4" t="str">
        <x:v>FF&amp;E Schedule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6" customHeight="1">
      <x:c r="A4" s="2" t="str">
        <x:v>Project</x:v>
      </x:c>
      <x:c r="B4" s="6"/>
      <x:c r="C4" s="2"/>
      <x:c r="D4" s="2" t="str">
        <x:v>Schedule revision</x:v>
      </x:c>
      <x:c r="E4" s="6"/>
      <x:c r="F4" s="2"/>
      <x:c r="G4" s="2" t="str">
        <x:v>Issue date</x:v>
      </x:c>
      <x:c r="H4" s="7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8" t="str">
        <x:v>Use one line per item type, location and order scope. Split a line when units, suppliers or order scopes differ.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6" customHeight="1">
      <x:c r="A6" s="8" t="str">
        <x:v>Pale yellow cells are editable inputs. Pale blue cells contain formulas. Review messages identify entries to resolve.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4" customHeight="1">
      <x:c r="A7" s="17" t="str">
        <x:v>Schedule Line ID</x:v>
      </x:c>
      <x:c r="B7" s="18" t="str">
        <x:v>Item Type ID</x:v>
      </x:c>
      <x:c r="C7" s="18" t="str">
        <x:v>Room or Zone</x:v>
      </x:c>
      <x:c r="D7" s="18" t="str">
        <x:v>Item Description</x:v>
      </x:c>
      <x:c r="E7" s="18" t="str">
        <x:v>Required Qty</x:v>
      </x:c>
      <x:c r="F7" s="18" t="str">
        <x:v>Unit</x:v>
      </x:c>
      <x:c r="G7" s="18" t="str">
        <x:v>Ordered Qty</x:v>
      </x:c>
      <x:c r="H7" s="18" t="str">
        <x:v>Accepted Qty</x:v>
      </x:c>
      <x:c r="I7" s="18" t="str">
        <x:v>Outstanding Ordered Qty</x:v>
      </x:c>
      <x:c r="J7" s="18" t="str">
        <x:v>Unassessed Received Qty</x:v>
      </x:c>
      <x:c r="K7" s="18" t="str">
        <x:v>Drawing Reference</x:v>
      </x:c>
      <x:c r="L7" s="18" t="str">
        <x:v>Drawing Revision</x:v>
      </x:c>
      <x:c r="M7" s="18" t="str">
        <x:v>Manual Order Release</x:v>
      </x:c>
      <x:c r="N7" s="18" t="str">
        <x:v>Release Authorized By</x:v>
      </x:c>
      <x:c r="O7" s="18" t="str">
        <x:v>Release Date</x:v>
      </x:c>
      <x:c r="P7" s="18" t="str">
        <x:v>Release Reference</x:v>
      </x:c>
      <x:c r="Q7" s="18" t="str">
        <x:v>Notes</x:v>
      </x:c>
      <x:c r="R7" s="18" t="str">
        <x:v>Input Review</x:v>
      </x:c>
      <x:c r="S7" s="19" t="str">
        <x:v>Delivery Review</x:v>
      </x:c>
    </x:row>
    <x:row r="8" ht="26" customHeight="1">
      <x:c r="A8" s="20"/>
      <x:c r="B8" s="20"/>
      <x:c r="C8" s="20"/>
      <x:c r="D8" s="20"/>
      <x:c r="E8" s="22"/>
      <x:c r="F8" s="20"/>
      <x:c r="G8" s="22"/>
      <x:c r="H8" s="24" t="str">
        <x:f>IF(A8="","",IF(COUNTIFS($A$8:$A$57,A8)&lt;&gt;1,"Duplicate line ID",IF(COUNTIFS('Delivery Log'!$B$8:$B$157,A8,'Delivery Log'!$J$8:$J$157,"Review delivery log")&gt;0,"Review delivery log",SUMIFS('Delivery Log'!$J$8:$J$157,'Delivery Log'!$B$8:$B$157,A8))))</x:f>
      </x:c>
      <x:c r="I8" s="24" t="str">
        <x:f>IF(A8="","",IF(AND(ISNUMBER(G8),G8&gt;=0,MOD(IF(ISNUMBER(G8),G8,0),1)=0,ISNUMBER(H8)),MAX(0,G8-H8),""))</x:f>
      </x:c>
      <x:c r="J8" s="24" t="str">
        <x:f>IF(A8="","",IF(COUNTIFS($A$8:$A$57,A8)&lt;&gt;1,"Duplicate line ID",IF(COUNTIFS('Delivery Log'!$B$8:$B$157,A8,'Delivery Log'!$J$8:$J$157,"Review delivery log")&gt;0,"Review delivery log",SUMIFS('Delivery Log'!$I$8:$I$157,'Delivery Log'!$B$8:$B$157,A8))))</x:f>
      </x:c>
      <x:c r="K8" s="20"/>
      <x:c r="L8" s="20"/>
      <x:c r="M8" s="20"/>
      <x:c r="N8" s="20"/>
      <x:c r="O8" s="23"/>
      <x:c r="P8" s="20"/>
      <x:c r="Q8" s="20"/>
      <x:c r="R8" s="25" t="str">
        <x:f>IF(COUNTA(A8:G8,K8:Q8)=0,"",IF(A8="","Enter line ID",IF(COUNTIFS($A$8:$A$57,A8)&lt;&gt;1,"Duplicate line ID",IF(B8="","Enter item type ID",IF(COUNTIFS('Specifications'!$A$8:$A$57,B8)&lt;&gt;1,"Check specification type ID",IF(OR(C8="",D8=""),"Enter location and description",IF(OR(NOT(ISNUMBER(E8)),E8&lt;=0,MOD(IF(ISNUMBER(E8),E8,0),1)&lt;&gt;0),"Enter positive whole required qty",IF(F8="","Enter quantity unit",IF(AND(G8&lt;&gt;"",OR(NOT(ISNUMBER(G8)),G8&lt;0,MOD(IF(ISNUMBER(G8),G8,0),1)&lt;&gt;0)),"Check ordered qty",IF(AND(M8="Released",OR(N8="",NOT(ISNUMBER(O8)),O8&lt;=0,P8="")),"Complete release authorization",IF(COUNTIFS('Supply Scope'!$A$8:$A$57,A8)&lt;&gt;1,"Check supply scope line ID","")))))))))))</x:f>
      </x:c>
      <x:c r="S8" s="25" t="str">
        <x:f>IF(A8="","",IF(COUNTIFS('Delivery Log'!$B$8:$B$157,A8)=0,"",IF(COUNTIFS('Delivery Log'!$B$8:$B$157,A8,'Delivery Log'!$J$8:$J$157,"Review delivery log")&gt;0,"Review delivery log",IF(NOT(ISNUMBER(G8)),"Enter ordered qty",IF(H8&gt;G8,"Accepted qty exceeds ordered qty",IF(H8+J8&gt;G8,"Accepted and unassessed exceeds ordered qty",""))))))</x:f>
      </x:c>
    </x:row>
    <x:row r="9" ht="26" customHeight="1">
      <x:c r="A9" s="20"/>
      <x:c r="B9" s="20"/>
      <x:c r="C9" s="20"/>
      <x:c r="D9" s="20"/>
      <x:c r="E9" s="22"/>
      <x:c r="F9" s="20"/>
      <x:c r="G9" s="22"/>
      <x:c r="H9" s="24" t="str">
        <x:f>IF(A9="","",IF(COUNTIFS($A$8:$A$57,A9)&lt;&gt;1,"Duplicate line ID",IF(COUNTIFS('Delivery Log'!$B$8:$B$157,A9,'Delivery Log'!$J$8:$J$157,"Review delivery log")&gt;0,"Review delivery log",SUMIFS('Delivery Log'!$J$8:$J$157,'Delivery Log'!$B$8:$B$157,A9))))</x:f>
      </x:c>
      <x:c r="I9" s="24" t="str">
        <x:f>IF(A9="","",IF(AND(ISNUMBER(G9),G9&gt;=0,MOD(IF(ISNUMBER(G9),G9,0),1)=0,ISNUMBER(H9)),MAX(0,G9-H9),""))</x:f>
      </x:c>
      <x:c r="J9" s="24" t="str">
        <x:f>IF(A9="","",IF(COUNTIFS($A$8:$A$57,A9)&lt;&gt;1,"Duplicate line ID",IF(COUNTIFS('Delivery Log'!$B$8:$B$157,A9,'Delivery Log'!$J$8:$J$157,"Review delivery log")&gt;0,"Review delivery log",SUMIFS('Delivery Log'!$I$8:$I$157,'Delivery Log'!$B$8:$B$157,A9))))</x:f>
      </x:c>
      <x:c r="K9" s="20"/>
      <x:c r="L9" s="20"/>
      <x:c r="M9" s="20"/>
      <x:c r="N9" s="20"/>
      <x:c r="O9" s="23"/>
      <x:c r="P9" s="20"/>
      <x:c r="Q9" s="20"/>
      <x:c r="R9" s="25" t="str">
        <x:f>IF(COUNTA(A9:G9,K9:Q9)=0,"",IF(A9="","Enter line ID",IF(COUNTIFS($A$8:$A$57,A9)&lt;&gt;1,"Duplicate line ID",IF(B9="","Enter item type ID",IF(COUNTIFS('Specifications'!$A$8:$A$57,B9)&lt;&gt;1,"Check specification type ID",IF(OR(C9="",D9=""),"Enter location and description",IF(OR(NOT(ISNUMBER(E9)),E9&lt;=0,MOD(IF(ISNUMBER(E9),E9,0),1)&lt;&gt;0),"Enter positive whole required qty",IF(F9="","Enter quantity unit",IF(AND(G9&lt;&gt;"",OR(NOT(ISNUMBER(G9)),G9&lt;0,MOD(IF(ISNUMBER(G9),G9,0),1)&lt;&gt;0)),"Check ordered qty",IF(AND(M9="Released",OR(N9="",NOT(ISNUMBER(O9)),O9&lt;=0,P9="")),"Complete release authorization",IF(COUNTIFS('Supply Scope'!$A$8:$A$57,A9)&lt;&gt;1,"Check supply scope line ID","")))))))))))</x:f>
      </x:c>
      <x:c r="S9" s="25" t="str">
        <x:f>IF(A9="","",IF(COUNTIFS('Delivery Log'!$B$8:$B$157,A9)=0,"",IF(COUNTIFS('Delivery Log'!$B$8:$B$157,A9,'Delivery Log'!$J$8:$J$157,"Review delivery log")&gt;0,"Review delivery log",IF(NOT(ISNUMBER(G9)),"Enter ordered qty",IF(H9&gt;G9,"Accepted qty exceeds ordered qty",IF(H9+J9&gt;G9,"Accepted and unassessed exceeds ordered qty",""))))))</x:f>
      </x:c>
    </x:row>
    <x:row r="10" ht="26" customHeight="1">
      <x:c r="A10" s="20"/>
      <x:c r="B10" s="20"/>
      <x:c r="C10" s="20"/>
      <x:c r="D10" s="20"/>
      <x:c r="E10" s="22"/>
      <x:c r="F10" s="20"/>
      <x:c r="G10" s="22"/>
      <x:c r="H10" s="24" t="str">
        <x:f>IF(A10="","",IF(COUNTIFS($A$8:$A$57,A10)&lt;&gt;1,"Duplicate line ID",IF(COUNTIFS('Delivery Log'!$B$8:$B$157,A10,'Delivery Log'!$J$8:$J$157,"Review delivery log")&gt;0,"Review delivery log",SUMIFS('Delivery Log'!$J$8:$J$157,'Delivery Log'!$B$8:$B$157,A10))))</x:f>
      </x:c>
      <x:c r="I10" s="24" t="str">
        <x:f>IF(A10="","",IF(AND(ISNUMBER(G10),G10&gt;=0,MOD(IF(ISNUMBER(G10),G10,0),1)=0,ISNUMBER(H10)),MAX(0,G10-H10),""))</x:f>
      </x:c>
      <x:c r="J10" s="24" t="str">
        <x:f>IF(A10="","",IF(COUNTIFS($A$8:$A$57,A10)&lt;&gt;1,"Duplicate line ID",IF(COUNTIFS('Delivery Log'!$B$8:$B$157,A10,'Delivery Log'!$J$8:$J$157,"Review delivery log")&gt;0,"Review delivery log",SUMIFS('Delivery Log'!$I$8:$I$157,'Delivery Log'!$B$8:$B$157,A10))))</x:f>
      </x:c>
      <x:c r="K10" s="20"/>
      <x:c r="L10" s="20"/>
      <x:c r="M10" s="20"/>
      <x:c r="N10" s="20"/>
      <x:c r="O10" s="23"/>
      <x:c r="P10" s="20"/>
      <x:c r="Q10" s="20"/>
      <x:c r="R10" s="25" t="str">
        <x:f>IF(COUNTA(A10:G10,K10:Q10)=0,"",IF(A10="","Enter line ID",IF(COUNTIFS($A$8:$A$57,A10)&lt;&gt;1,"Duplicate line ID",IF(B10="","Enter item type ID",IF(COUNTIFS('Specifications'!$A$8:$A$57,B10)&lt;&gt;1,"Check specification type ID",IF(OR(C10="",D10=""),"Enter location and description",IF(OR(NOT(ISNUMBER(E10)),E10&lt;=0,MOD(IF(ISNUMBER(E10),E10,0),1)&lt;&gt;0),"Enter positive whole required qty",IF(F10="","Enter quantity unit",IF(AND(G10&lt;&gt;"",OR(NOT(ISNUMBER(G10)),G10&lt;0,MOD(IF(ISNUMBER(G10),G10,0),1)&lt;&gt;0)),"Check ordered qty",IF(AND(M10="Released",OR(N10="",NOT(ISNUMBER(O10)),O10&lt;=0,P10="")),"Complete release authorization",IF(COUNTIFS('Supply Scope'!$A$8:$A$57,A10)&lt;&gt;1,"Check supply scope line ID","")))))))))))</x:f>
      </x:c>
      <x:c r="S10" s="25" t="str">
        <x:f>IF(A10="","",IF(COUNTIFS('Delivery Log'!$B$8:$B$157,A10)=0,"",IF(COUNTIFS('Delivery Log'!$B$8:$B$157,A10,'Delivery Log'!$J$8:$J$157,"Review delivery log")&gt;0,"Review delivery log",IF(NOT(ISNUMBER(G10)),"Enter ordered qty",IF(H10&gt;G10,"Accepted qty exceeds ordered qty",IF(H10+J10&gt;G10,"Accepted and unassessed exceeds ordered qty",""))))))</x:f>
      </x:c>
    </x:row>
    <x:row r="11" ht="26" customHeight="1">
      <x:c r="A11" s="20"/>
      <x:c r="B11" s="20"/>
      <x:c r="C11" s="20"/>
      <x:c r="D11" s="20"/>
      <x:c r="E11" s="22"/>
      <x:c r="F11" s="20"/>
      <x:c r="G11" s="22"/>
      <x:c r="H11" s="24" t="str">
        <x:f>IF(A11="","",IF(COUNTIFS($A$8:$A$57,A11)&lt;&gt;1,"Duplicate line ID",IF(COUNTIFS('Delivery Log'!$B$8:$B$157,A11,'Delivery Log'!$J$8:$J$157,"Review delivery log")&gt;0,"Review delivery log",SUMIFS('Delivery Log'!$J$8:$J$157,'Delivery Log'!$B$8:$B$157,A11))))</x:f>
      </x:c>
      <x:c r="I11" s="24" t="str">
        <x:f>IF(A11="","",IF(AND(ISNUMBER(G11),G11&gt;=0,MOD(IF(ISNUMBER(G11),G11,0),1)=0,ISNUMBER(H11)),MAX(0,G11-H11),""))</x:f>
      </x:c>
      <x:c r="J11" s="24" t="str">
        <x:f>IF(A11="","",IF(COUNTIFS($A$8:$A$57,A11)&lt;&gt;1,"Duplicate line ID",IF(COUNTIFS('Delivery Log'!$B$8:$B$157,A11,'Delivery Log'!$J$8:$J$157,"Review delivery log")&gt;0,"Review delivery log",SUMIFS('Delivery Log'!$I$8:$I$157,'Delivery Log'!$B$8:$B$157,A11))))</x:f>
      </x:c>
      <x:c r="K11" s="20"/>
      <x:c r="L11" s="20"/>
      <x:c r="M11" s="20"/>
      <x:c r="N11" s="20"/>
      <x:c r="O11" s="23"/>
      <x:c r="P11" s="20"/>
      <x:c r="Q11" s="20"/>
      <x:c r="R11" s="25" t="str">
        <x:f>IF(COUNTA(A11:G11,K11:Q11)=0,"",IF(A11="","Enter line ID",IF(COUNTIFS($A$8:$A$57,A11)&lt;&gt;1,"Duplicate line ID",IF(B11="","Enter item type ID",IF(COUNTIFS('Specifications'!$A$8:$A$57,B11)&lt;&gt;1,"Check specification type ID",IF(OR(C11="",D11=""),"Enter location and description",IF(OR(NOT(ISNUMBER(E11)),E11&lt;=0,MOD(IF(ISNUMBER(E11),E11,0),1)&lt;&gt;0),"Enter positive whole required qty",IF(F11="","Enter quantity unit",IF(AND(G11&lt;&gt;"",OR(NOT(ISNUMBER(G11)),G11&lt;0,MOD(IF(ISNUMBER(G11),G11,0),1)&lt;&gt;0)),"Check ordered qty",IF(AND(M11="Released",OR(N11="",NOT(ISNUMBER(O11)),O11&lt;=0,P11="")),"Complete release authorization",IF(COUNTIFS('Supply Scope'!$A$8:$A$57,A11)&lt;&gt;1,"Check supply scope line ID","")))))))))))</x:f>
      </x:c>
      <x:c r="S11" s="25" t="str">
        <x:f>IF(A11="","",IF(COUNTIFS('Delivery Log'!$B$8:$B$157,A11)=0,"",IF(COUNTIFS('Delivery Log'!$B$8:$B$157,A11,'Delivery Log'!$J$8:$J$157,"Review delivery log")&gt;0,"Review delivery log",IF(NOT(ISNUMBER(G11)),"Enter ordered qty",IF(H11&gt;G11,"Accepted qty exceeds ordered qty",IF(H11+J11&gt;G11,"Accepted and unassessed exceeds ordered qty",""))))))</x:f>
      </x:c>
    </x:row>
    <x:row r="12" ht="26" customHeight="1">
      <x:c r="A12" s="20"/>
      <x:c r="B12" s="20"/>
      <x:c r="C12" s="20"/>
      <x:c r="D12" s="20"/>
      <x:c r="E12" s="22"/>
      <x:c r="F12" s="20"/>
      <x:c r="G12" s="22"/>
      <x:c r="H12" s="24" t="str">
        <x:f>IF(A12="","",IF(COUNTIFS($A$8:$A$57,A12)&lt;&gt;1,"Duplicate line ID",IF(COUNTIFS('Delivery Log'!$B$8:$B$157,A12,'Delivery Log'!$J$8:$J$157,"Review delivery log")&gt;0,"Review delivery log",SUMIFS('Delivery Log'!$J$8:$J$157,'Delivery Log'!$B$8:$B$157,A12))))</x:f>
      </x:c>
      <x:c r="I12" s="24" t="str">
        <x:f>IF(A12="","",IF(AND(ISNUMBER(G12),G12&gt;=0,MOD(IF(ISNUMBER(G12),G12,0),1)=0,ISNUMBER(H12)),MAX(0,G12-H12),""))</x:f>
      </x:c>
      <x:c r="J12" s="24" t="str">
        <x:f>IF(A12="","",IF(COUNTIFS($A$8:$A$57,A12)&lt;&gt;1,"Duplicate line ID",IF(COUNTIFS('Delivery Log'!$B$8:$B$157,A12,'Delivery Log'!$J$8:$J$157,"Review delivery log")&gt;0,"Review delivery log",SUMIFS('Delivery Log'!$I$8:$I$157,'Delivery Log'!$B$8:$B$157,A12))))</x:f>
      </x:c>
      <x:c r="K12" s="20"/>
      <x:c r="L12" s="20"/>
      <x:c r="M12" s="20"/>
      <x:c r="N12" s="20"/>
      <x:c r="O12" s="23"/>
      <x:c r="P12" s="20"/>
      <x:c r="Q12" s="20"/>
      <x:c r="R12" s="25" t="str">
        <x:f>IF(COUNTA(A12:G12,K12:Q12)=0,"",IF(A12="","Enter line ID",IF(COUNTIFS($A$8:$A$57,A12)&lt;&gt;1,"Duplicate line ID",IF(B12="","Enter item type ID",IF(COUNTIFS('Specifications'!$A$8:$A$57,B12)&lt;&gt;1,"Check specification type ID",IF(OR(C12="",D12=""),"Enter location and description",IF(OR(NOT(ISNUMBER(E12)),E12&lt;=0,MOD(IF(ISNUMBER(E12),E12,0),1)&lt;&gt;0),"Enter positive whole required qty",IF(F12="","Enter quantity unit",IF(AND(G12&lt;&gt;"",OR(NOT(ISNUMBER(G12)),G12&lt;0,MOD(IF(ISNUMBER(G12),G12,0),1)&lt;&gt;0)),"Check ordered qty",IF(AND(M12="Released",OR(N12="",NOT(ISNUMBER(O12)),O12&lt;=0,P12="")),"Complete release authorization",IF(COUNTIFS('Supply Scope'!$A$8:$A$57,A12)&lt;&gt;1,"Check supply scope line ID","")))))))))))</x:f>
      </x:c>
      <x:c r="S12" s="25" t="str">
        <x:f>IF(A12="","",IF(COUNTIFS('Delivery Log'!$B$8:$B$157,A12)=0,"",IF(COUNTIFS('Delivery Log'!$B$8:$B$157,A12,'Delivery Log'!$J$8:$J$157,"Review delivery log")&gt;0,"Review delivery log",IF(NOT(ISNUMBER(G12)),"Enter ordered qty",IF(H12&gt;G12,"Accepted qty exceeds ordered qty",IF(H12+J12&gt;G12,"Accepted and unassessed exceeds ordered qty",""))))))</x:f>
      </x:c>
    </x:row>
    <x:row r="13" ht="26" customHeight="1">
      <x:c r="A13" s="20"/>
      <x:c r="B13" s="20"/>
      <x:c r="C13" s="20"/>
      <x:c r="D13" s="20"/>
      <x:c r="E13" s="22"/>
      <x:c r="F13" s="20"/>
      <x:c r="G13" s="22"/>
      <x:c r="H13" s="24" t="str">
        <x:f>IF(A13="","",IF(COUNTIFS($A$8:$A$57,A13)&lt;&gt;1,"Duplicate line ID",IF(COUNTIFS('Delivery Log'!$B$8:$B$157,A13,'Delivery Log'!$J$8:$J$157,"Review delivery log")&gt;0,"Review delivery log",SUMIFS('Delivery Log'!$J$8:$J$157,'Delivery Log'!$B$8:$B$157,A13))))</x:f>
      </x:c>
      <x:c r="I13" s="24" t="str">
        <x:f>IF(A13="","",IF(AND(ISNUMBER(G13),G13&gt;=0,MOD(IF(ISNUMBER(G13),G13,0),1)=0,ISNUMBER(H13)),MAX(0,G13-H13),""))</x:f>
      </x:c>
      <x:c r="J13" s="24" t="str">
        <x:f>IF(A13="","",IF(COUNTIFS($A$8:$A$57,A13)&lt;&gt;1,"Duplicate line ID",IF(COUNTIFS('Delivery Log'!$B$8:$B$157,A13,'Delivery Log'!$J$8:$J$157,"Review delivery log")&gt;0,"Review delivery log",SUMIFS('Delivery Log'!$I$8:$I$157,'Delivery Log'!$B$8:$B$157,A13))))</x:f>
      </x:c>
      <x:c r="K13" s="20"/>
      <x:c r="L13" s="20"/>
      <x:c r="M13" s="20"/>
      <x:c r="N13" s="20"/>
      <x:c r="O13" s="23"/>
      <x:c r="P13" s="20"/>
      <x:c r="Q13" s="20"/>
      <x:c r="R13" s="25" t="str">
        <x:f>IF(COUNTA(A13:G13,K13:Q13)=0,"",IF(A13="","Enter line ID",IF(COUNTIFS($A$8:$A$57,A13)&lt;&gt;1,"Duplicate line ID",IF(B13="","Enter item type ID",IF(COUNTIFS('Specifications'!$A$8:$A$57,B13)&lt;&gt;1,"Check specification type ID",IF(OR(C13="",D13=""),"Enter location and description",IF(OR(NOT(ISNUMBER(E13)),E13&lt;=0,MOD(IF(ISNUMBER(E13),E13,0),1)&lt;&gt;0),"Enter positive whole required qty",IF(F13="","Enter quantity unit",IF(AND(G13&lt;&gt;"",OR(NOT(ISNUMBER(G13)),G13&lt;0,MOD(IF(ISNUMBER(G13),G13,0),1)&lt;&gt;0)),"Check ordered qty",IF(AND(M13="Released",OR(N13="",NOT(ISNUMBER(O13)),O13&lt;=0,P13="")),"Complete release authorization",IF(COUNTIFS('Supply Scope'!$A$8:$A$57,A13)&lt;&gt;1,"Check supply scope line ID","")))))))))))</x:f>
      </x:c>
      <x:c r="S13" s="25" t="str">
        <x:f>IF(A13="","",IF(COUNTIFS('Delivery Log'!$B$8:$B$157,A13)=0,"",IF(COUNTIFS('Delivery Log'!$B$8:$B$157,A13,'Delivery Log'!$J$8:$J$157,"Review delivery log")&gt;0,"Review delivery log",IF(NOT(ISNUMBER(G13)),"Enter ordered qty",IF(H13&gt;G13,"Accepted qty exceeds ordered qty",IF(H13+J13&gt;G13,"Accepted and unassessed exceeds ordered qty",""))))))</x:f>
      </x:c>
    </x:row>
    <x:row r="14" ht="26" customHeight="1">
      <x:c r="A14" s="20"/>
      <x:c r="B14" s="20"/>
      <x:c r="C14" s="20"/>
      <x:c r="D14" s="20"/>
      <x:c r="E14" s="22"/>
      <x:c r="F14" s="20"/>
      <x:c r="G14" s="22"/>
      <x:c r="H14" s="24" t="str">
        <x:f>IF(A14="","",IF(COUNTIFS($A$8:$A$57,A14)&lt;&gt;1,"Duplicate line ID",IF(COUNTIFS('Delivery Log'!$B$8:$B$157,A14,'Delivery Log'!$J$8:$J$157,"Review delivery log")&gt;0,"Review delivery log",SUMIFS('Delivery Log'!$J$8:$J$157,'Delivery Log'!$B$8:$B$157,A14))))</x:f>
      </x:c>
      <x:c r="I14" s="24" t="str">
        <x:f>IF(A14="","",IF(AND(ISNUMBER(G14),G14&gt;=0,MOD(IF(ISNUMBER(G14),G14,0),1)=0,ISNUMBER(H14)),MAX(0,G14-H14),""))</x:f>
      </x:c>
      <x:c r="J14" s="24" t="str">
        <x:f>IF(A14="","",IF(COUNTIFS($A$8:$A$57,A14)&lt;&gt;1,"Duplicate line ID",IF(COUNTIFS('Delivery Log'!$B$8:$B$157,A14,'Delivery Log'!$J$8:$J$157,"Review delivery log")&gt;0,"Review delivery log",SUMIFS('Delivery Log'!$I$8:$I$157,'Delivery Log'!$B$8:$B$157,A14))))</x:f>
      </x:c>
      <x:c r="K14" s="20"/>
      <x:c r="L14" s="20"/>
      <x:c r="M14" s="20"/>
      <x:c r="N14" s="20"/>
      <x:c r="O14" s="23"/>
      <x:c r="P14" s="20"/>
      <x:c r="Q14" s="20"/>
      <x:c r="R14" s="25" t="str">
        <x:f>IF(COUNTA(A14:G14,K14:Q14)=0,"",IF(A14="","Enter line ID",IF(COUNTIFS($A$8:$A$57,A14)&lt;&gt;1,"Duplicate line ID",IF(B14="","Enter item type ID",IF(COUNTIFS('Specifications'!$A$8:$A$57,B14)&lt;&gt;1,"Check specification type ID",IF(OR(C14="",D14=""),"Enter location and description",IF(OR(NOT(ISNUMBER(E14)),E14&lt;=0,MOD(IF(ISNUMBER(E14),E14,0),1)&lt;&gt;0),"Enter positive whole required qty",IF(F14="","Enter quantity unit",IF(AND(G14&lt;&gt;"",OR(NOT(ISNUMBER(G14)),G14&lt;0,MOD(IF(ISNUMBER(G14),G14,0),1)&lt;&gt;0)),"Check ordered qty",IF(AND(M14="Released",OR(N14="",NOT(ISNUMBER(O14)),O14&lt;=0,P14="")),"Complete release authorization",IF(COUNTIFS('Supply Scope'!$A$8:$A$57,A14)&lt;&gt;1,"Check supply scope line ID","")))))))))))</x:f>
      </x:c>
      <x:c r="S14" s="25" t="str">
        <x:f>IF(A14="","",IF(COUNTIFS('Delivery Log'!$B$8:$B$157,A14)=0,"",IF(COUNTIFS('Delivery Log'!$B$8:$B$157,A14,'Delivery Log'!$J$8:$J$157,"Review delivery log")&gt;0,"Review delivery log",IF(NOT(ISNUMBER(G14)),"Enter ordered qty",IF(H14&gt;G14,"Accepted qty exceeds ordered qty",IF(H14+J14&gt;G14,"Accepted and unassessed exceeds ordered qty",""))))))</x:f>
      </x:c>
    </x:row>
    <x:row r="15" ht="26" customHeight="1">
      <x:c r="A15" s="20"/>
      <x:c r="B15" s="20"/>
      <x:c r="C15" s="20"/>
      <x:c r="D15" s="20"/>
      <x:c r="E15" s="22"/>
      <x:c r="F15" s="20"/>
      <x:c r="G15" s="22"/>
      <x:c r="H15" s="24" t="str">
        <x:f>IF(A15="","",IF(COUNTIFS($A$8:$A$57,A15)&lt;&gt;1,"Duplicate line ID",IF(COUNTIFS('Delivery Log'!$B$8:$B$157,A15,'Delivery Log'!$J$8:$J$157,"Review delivery log")&gt;0,"Review delivery log",SUMIFS('Delivery Log'!$J$8:$J$157,'Delivery Log'!$B$8:$B$157,A15))))</x:f>
      </x:c>
      <x:c r="I15" s="24" t="str">
        <x:f>IF(A15="","",IF(AND(ISNUMBER(G15),G15&gt;=0,MOD(IF(ISNUMBER(G15),G15,0),1)=0,ISNUMBER(H15)),MAX(0,G15-H15),""))</x:f>
      </x:c>
      <x:c r="J15" s="24" t="str">
        <x:f>IF(A15="","",IF(COUNTIFS($A$8:$A$57,A15)&lt;&gt;1,"Duplicate line ID",IF(COUNTIFS('Delivery Log'!$B$8:$B$157,A15,'Delivery Log'!$J$8:$J$157,"Review delivery log")&gt;0,"Review delivery log",SUMIFS('Delivery Log'!$I$8:$I$157,'Delivery Log'!$B$8:$B$157,A15))))</x:f>
      </x:c>
      <x:c r="K15" s="20"/>
      <x:c r="L15" s="20"/>
      <x:c r="M15" s="20"/>
      <x:c r="N15" s="20"/>
      <x:c r="O15" s="23"/>
      <x:c r="P15" s="20"/>
      <x:c r="Q15" s="20"/>
      <x:c r="R15" s="25" t="str">
        <x:f>IF(COUNTA(A15:G15,K15:Q15)=0,"",IF(A15="","Enter line ID",IF(COUNTIFS($A$8:$A$57,A15)&lt;&gt;1,"Duplicate line ID",IF(B15="","Enter item type ID",IF(COUNTIFS('Specifications'!$A$8:$A$57,B15)&lt;&gt;1,"Check specification type ID",IF(OR(C15="",D15=""),"Enter location and description",IF(OR(NOT(ISNUMBER(E15)),E15&lt;=0,MOD(IF(ISNUMBER(E15),E15,0),1)&lt;&gt;0),"Enter positive whole required qty",IF(F15="","Enter quantity unit",IF(AND(G15&lt;&gt;"",OR(NOT(ISNUMBER(G15)),G15&lt;0,MOD(IF(ISNUMBER(G15),G15,0),1)&lt;&gt;0)),"Check ordered qty",IF(AND(M15="Released",OR(N15="",NOT(ISNUMBER(O15)),O15&lt;=0,P15="")),"Complete release authorization",IF(COUNTIFS('Supply Scope'!$A$8:$A$57,A15)&lt;&gt;1,"Check supply scope line ID","")))))))))))</x:f>
      </x:c>
      <x:c r="S15" s="25" t="str">
        <x:f>IF(A15="","",IF(COUNTIFS('Delivery Log'!$B$8:$B$157,A15)=0,"",IF(COUNTIFS('Delivery Log'!$B$8:$B$157,A15,'Delivery Log'!$J$8:$J$157,"Review delivery log")&gt;0,"Review delivery log",IF(NOT(ISNUMBER(G15)),"Enter ordered qty",IF(H15&gt;G15,"Accepted qty exceeds ordered qty",IF(H15+J15&gt;G15,"Accepted and unassessed exceeds ordered qty",""))))))</x:f>
      </x:c>
    </x:row>
    <x:row r="16" ht="26" customHeight="1">
      <x:c r="A16" s="20"/>
      <x:c r="B16" s="20"/>
      <x:c r="C16" s="20"/>
      <x:c r="D16" s="20"/>
      <x:c r="E16" s="22"/>
      <x:c r="F16" s="20"/>
      <x:c r="G16" s="22"/>
      <x:c r="H16" s="24" t="str">
        <x:f>IF(A16="","",IF(COUNTIFS($A$8:$A$57,A16)&lt;&gt;1,"Duplicate line ID",IF(COUNTIFS('Delivery Log'!$B$8:$B$157,A16,'Delivery Log'!$J$8:$J$157,"Review delivery log")&gt;0,"Review delivery log",SUMIFS('Delivery Log'!$J$8:$J$157,'Delivery Log'!$B$8:$B$157,A16))))</x:f>
      </x:c>
      <x:c r="I16" s="24" t="str">
        <x:f>IF(A16="","",IF(AND(ISNUMBER(G16),G16&gt;=0,MOD(IF(ISNUMBER(G16),G16,0),1)=0,ISNUMBER(H16)),MAX(0,G16-H16),""))</x:f>
      </x:c>
      <x:c r="J16" s="24" t="str">
        <x:f>IF(A16="","",IF(COUNTIFS($A$8:$A$57,A16)&lt;&gt;1,"Duplicate line ID",IF(COUNTIFS('Delivery Log'!$B$8:$B$157,A16,'Delivery Log'!$J$8:$J$157,"Review delivery log")&gt;0,"Review delivery log",SUMIFS('Delivery Log'!$I$8:$I$157,'Delivery Log'!$B$8:$B$157,A16))))</x:f>
      </x:c>
      <x:c r="K16" s="20"/>
      <x:c r="L16" s="20"/>
      <x:c r="M16" s="20"/>
      <x:c r="N16" s="20"/>
      <x:c r="O16" s="23"/>
      <x:c r="P16" s="20"/>
      <x:c r="Q16" s="20"/>
      <x:c r="R16" s="25" t="str">
        <x:f>IF(COUNTA(A16:G16,K16:Q16)=0,"",IF(A16="","Enter line ID",IF(COUNTIFS($A$8:$A$57,A16)&lt;&gt;1,"Duplicate line ID",IF(B16="","Enter item type ID",IF(COUNTIFS('Specifications'!$A$8:$A$57,B16)&lt;&gt;1,"Check specification type ID",IF(OR(C16="",D16=""),"Enter location and description",IF(OR(NOT(ISNUMBER(E16)),E16&lt;=0,MOD(IF(ISNUMBER(E16),E16,0),1)&lt;&gt;0),"Enter positive whole required qty",IF(F16="","Enter quantity unit",IF(AND(G16&lt;&gt;"",OR(NOT(ISNUMBER(G16)),G16&lt;0,MOD(IF(ISNUMBER(G16),G16,0),1)&lt;&gt;0)),"Check ordered qty",IF(AND(M16="Released",OR(N16="",NOT(ISNUMBER(O16)),O16&lt;=0,P16="")),"Complete release authorization",IF(COUNTIFS('Supply Scope'!$A$8:$A$57,A16)&lt;&gt;1,"Check supply scope line ID","")))))))))))</x:f>
      </x:c>
      <x:c r="S16" s="25" t="str">
        <x:f>IF(A16="","",IF(COUNTIFS('Delivery Log'!$B$8:$B$157,A16)=0,"",IF(COUNTIFS('Delivery Log'!$B$8:$B$157,A16,'Delivery Log'!$J$8:$J$157,"Review delivery log")&gt;0,"Review delivery log",IF(NOT(ISNUMBER(G16)),"Enter ordered qty",IF(H16&gt;G16,"Accepted qty exceeds ordered qty",IF(H16+J16&gt;G16,"Accepted and unassessed exceeds ordered qty",""))))))</x:f>
      </x:c>
    </x:row>
    <x:row r="17" ht="26" customHeight="1">
      <x:c r="A17" s="20"/>
      <x:c r="B17" s="20"/>
      <x:c r="C17" s="20"/>
      <x:c r="D17" s="20"/>
      <x:c r="E17" s="22"/>
      <x:c r="F17" s="20"/>
      <x:c r="G17" s="22"/>
      <x:c r="H17" s="24" t="str">
        <x:f>IF(A17="","",IF(COUNTIFS($A$8:$A$57,A17)&lt;&gt;1,"Duplicate line ID",IF(COUNTIFS('Delivery Log'!$B$8:$B$157,A17,'Delivery Log'!$J$8:$J$157,"Review delivery log")&gt;0,"Review delivery log",SUMIFS('Delivery Log'!$J$8:$J$157,'Delivery Log'!$B$8:$B$157,A17))))</x:f>
      </x:c>
      <x:c r="I17" s="24" t="str">
        <x:f>IF(A17="","",IF(AND(ISNUMBER(G17),G17&gt;=0,MOD(IF(ISNUMBER(G17),G17,0),1)=0,ISNUMBER(H17)),MAX(0,G17-H17),""))</x:f>
      </x:c>
      <x:c r="J17" s="24" t="str">
        <x:f>IF(A17="","",IF(COUNTIFS($A$8:$A$57,A17)&lt;&gt;1,"Duplicate line ID",IF(COUNTIFS('Delivery Log'!$B$8:$B$157,A17,'Delivery Log'!$J$8:$J$157,"Review delivery log")&gt;0,"Review delivery log",SUMIFS('Delivery Log'!$I$8:$I$157,'Delivery Log'!$B$8:$B$157,A17))))</x:f>
      </x:c>
      <x:c r="K17" s="20"/>
      <x:c r="L17" s="20"/>
      <x:c r="M17" s="20"/>
      <x:c r="N17" s="20"/>
      <x:c r="O17" s="23"/>
      <x:c r="P17" s="20"/>
      <x:c r="Q17" s="20"/>
      <x:c r="R17" s="25" t="str">
        <x:f>IF(COUNTA(A17:G17,K17:Q17)=0,"",IF(A17="","Enter line ID",IF(COUNTIFS($A$8:$A$57,A17)&lt;&gt;1,"Duplicate line ID",IF(B17="","Enter item type ID",IF(COUNTIFS('Specifications'!$A$8:$A$57,B17)&lt;&gt;1,"Check specification type ID",IF(OR(C17="",D17=""),"Enter location and description",IF(OR(NOT(ISNUMBER(E17)),E17&lt;=0,MOD(IF(ISNUMBER(E17),E17,0),1)&lt;&gt;0),"Enter positive whole required qty",IF(F17="","Enter quantity unit",IF(AND(G17&lt;&gt;"",OR(NOT(ISNUMBER(G17)),G17&lt;0,MOD(IF(ISNUMBER(G17),G17,0),1)&lt;&gt;0)),"Check ordered qty",IF(AND(M17="Released",OR(N17="",NOT(ISNUMBER(O17)),O17&lt;=0,P17="")),"Complete release authorization",IF(COUNTIFS('Supply Scope'!$A$8:$A$57,A17)&lt;&gt;1,"Check supply scope line ID","")))))))))))</x:f>
      </x:c>
      <x:c r="S17" s="25" t="str">
        <x:f>IF(A17="","",IF(COUNTIFS('Delivery Log'!$B$8:$B$157,A17)=0,"",IF(COUNTIFS('Delivery Log'!$B$8:$B$157,A17,'Delivery Log'!$J$8:$J$157,"Review delivery log")&gt;0,"Review delivery log",IF(NOT(ISNUMBER(G17)),"Enter ordered qty",IF(H17&gt;G17,"Accepted qty exceeds ordered qty",IF(H17+J17&gt;G17,"Accepted and unassessed exceeds ordered qty",""))))))</x:f>
      </x:c>
    </x:row>
    <x:row r="18" ht="26" customHeight="1">
      <x:c r="A18" s="20"/>
      <x:c r="B18" s="20"/>
      <x:c r="C18" s="20"/>
      <x:c r="D18" s="20"/>
      <x:c r="E18" s="22"/>
      <x:c r="F18" s="20"/>
      <x:c r="G18" s="22"/>
      <x:c r="H18" s="24" t="str">
        <x:f>IF(A18="","",IF(COUNTIFS($A$8:$A$57,A18)&lt;&gt;1,"Duplicate line ID",IF(COUNTIFS('Delivery Log'!$B$8:$B$157,A18,'Delivery Log'!$J$8:$J$157,"Review delivery log")&gt;0,"Review delivery log",SUMIFS('Delivery Log'!$J$8:$J$157,'Delivery Log'!$B$8:$B$157,A18))))</x:f>
      </x:c>
      <x:c r="I18" s="24" t="str">
        <x:f>IF(A18="","",IF(AND(ISNUMBER(G18),G18&gt;=0,MOD(IF(ISNUMBER(G18),G18,0),1)=0,ISNUMBER(H18)),MAX(0,G18-H18),""))</x:f>
      </x:c>
      <x:c r="J18" s="24" t="str">
        <x:f>IF(A18="","",IF(COUNTIFS($A$8:$A$57,A18)&lt;&gt;1,"Duplicate line ID",IF(COUNTIFS('Delivery Log'!$B$8:$B$157,A18,'Delivery Log'!$J$8:$J$157,"Review delivery log")&gt;0,"Review delivery log",SUMIFS('Delivery Log'!$I$8:$I$157,'Delivery Log'!$B$8:$B$157,A18))))</x:f>
      </x:c>
      <x:c r="K18" s="20"/>
      <x:c r="L18" s="20"/>
      <x:c r="M18" s="20"/>
      <x:c r="N18" s="20"/>
      <x:c r="O18" s="23"/>
      <x:c r="P18" s="20"/>
      <x:c r="Q18" s="20"/>
      <x:c r="R18" s="25" t="str">
        <x:f>IF(COUNTA(A18:G18,K18:Q18)=0,"",IF(A18="","Enter line ID",IF(COUNTIFS($A$8:$A$57,A18)&lt;&gt;1,"Duplicate line ID",IF(B18="","Enter item type ID",IF(COUNTIFS('Specifications'!$A$8:$A$57,B18)&lt;&gt;1,"Check specification type ID",IF(OR(C18="",D18=""),"Enter location and description",IF(OR(NOT(ISNUMBER(E18)),E18&lt;=0,MOD(IF(ISNUMBER(E18),E18,0),1)&lt;&gt;0),"Enter positive whole required qty",IF(F18="","Enter quantity unit",IF(AND(G18&lt;&gt;"",OR(NOT(ISNUMBER(G18)),G18&lt;0,MOD(IF(ISNUMBER(G18),G18,0),1)&lt;&gt;0)),"Check ordered qty",IF(AND(M18="Released",OR(N18="",NOT(ISNUMBER(O18)),O18&lt;=0,P18="")),"Complete release authorization",IF(COUNTIFS('Supply Scope'!$A$8:$A$57,A18)&lt;&gt;1,"Check supply scope line ID","")))))))))))</x:f>
      </x:c>
      <x:c r="S18" s="25" t="str">
        <x:f>IF(A18="","",IF(COUNTIFS('Delivery Log'!$B$8:$B$157,A18)=0,"",IF(COUNTIFS('Delivery Log'!$B$8:$B$157,A18,'Delivery Log'!$J$8:$J$157,"Review delivery log")&gt;0,"Review delivery log",IF(NOT(ISNUMBER(G18)),"Enter ordered qty",IF(H18&gt;G18,"Accepted qty exceeds ordered qty",IF(H18+J18&gt;G18,"Accepted and unassessed exceeds ordered qty",""))))))</x:f>
      </x:c>
    </x:row>
    <x:row r="19" ht="26" customHeight="1">
      <x:c r="A19" s="20"/>
      <x:c r="B19" s="20"/>
      <x:c r="C19" s="20"/>
      <x:c r="D19" s="20"/>
      <x:c r="E19" s="22"/>
      <x:c r="F19" s="20"/>
      <x:c r="G19" s="22"/>
      <x:c r="H19" s="24" t="str">
        <x:f>IF(A19="","",IF(COUNTIFS($A$8:$A$57,A19)&lt;&gt;1,"Duplicate line ID",IF(COUNTIFS('Delivery Log'!$B$8:$B$157,A19,'Delivery Log'!$J$8:$J$157,"Review delivery log")&gt;0,"Review delivery log",SUMIFS('Delivery Log'!$J$8:$J$157,'Delivery Log'!$B$8:$B$157,A19))))</x:f>
      </x:c>
      <x:c r="I19" s="24" t="str">
        <x:f>IF(A19="","",IF(AND(ISNUMBER(G19),G19&gt;=0,MOD(IF(ISNUMBER(G19),G19,0),1)=0,ISNUMBER(H19)),MAX(0,G19-H19),""))</x:f>
      </x:c>
      <x:c r="J19" s="24" t="str">
        <x:f>IF(A19="","",IF(COUNTIFS($A$8:$A$57,A19)&lt;&gt;1,"Duplicate line ID",IF(COUNTIFS('Delivery Log'!$B$8:$B$157,A19,'Delivery Log'!$J$8:$J$157,"Review delivery log")&gt;0,"Review delivery log",SUMIFS('Delivery Log'!$I$8:$I$157,'Delivery Log'!$B$8:$B$157,A19))))</x:f>
      </x:c>
      <x:c r="K19" s="20"/>
      <x:c r="L19" s="20"/>
      <x:c r="M19" s="20"/>
      <x:c r="N19" s="20"/>
      <x:c r="O19" s="23"/>
      <x:c r="P19" s="20"/>
      <x:c r="Q19" s="20"/>
      <x:c r="R19" s="25" t="str">
        <x:f>IF(COUNTA(A19:G19,K19:Q19)=0,"",IF(A19="","Enter line ID",IF(COUNTIFS($A$8:$A$57,A19)&lt;&gt;1,"Duplicate line ID",IF(B19="","Enter item type ID",IF(COUNTIFS('Specifications'!$A$8:$A$57,B19)&lt;&gt;1,"Check specification type ID",IF(OR(C19="",D19=""),"Enter location and description",IF(OR(NOT(ISNUMBER(E19)),E19&lt;=0,MOD(IF(ISNUMBER(E19),E19,0),1)&lt;&gt;0),"Enter positive whole required qty",IF(F19="","Enter quantity unit",IF(AND(G19&lt;&gt;"",OR(NOT(ISNUMBER(G19)),G19&lt;0,MOD(IF(ISNUMBER(G19),G19,0),1)&lt;&gt;0)),"Check ordered qty",IF(AND(M19="Released",OR(N19="",NOT(ISNUMBER(O19)),O19&lt;=0,P19="")),"Complete release authorization",IF(COUNTIFS('Supply Scope'!$A$8:$A$57,A19)&lt;&gt;1,"Check supply scope line ID","")))))))))))</x:f>
      </x:c>
      <x:c r="S19" s="25" t="str">
        <x:f>IF(A19="","",IF(COUNTIFS('Delivery Log'!$B$8:$B$157,A19)=0,"",IF(COUNTIFS('Delivery Log'!$B$8:$B$157,A19,'Delivery Log'!$J$8:$J$157,"Review delivery log")&gt;0,"Review delivery log",IF(NOT(ISNUMBER(G19)),"Enter ordered qty",IF(H19&gt;G19,"Accepted qty exceeds ordered qty",IF(H19+J19&gt;G19,"Accepted and unassessed exceeds ordered qty",""))))))</x:f>
      </x:c>
    </x:row>
    <x:row r="20" ht="26" customHeight="1">
      <x:c r="A20" s="20"/>
      <x:c r="B20" s="20"/>
      <x:c r="C20" s="20"/>
      <x:c r="D20" s="20"/>
      <x:c r="E20" s="22"/>
      <x:c r="F20" s="20"/>
      <x:c r="G20" s="22"/>
      <x:c r="H20" s="24" t="str">
        <x:f>IF(A20="","",IF(COUNTIFS($A$8:$A$57,A20)&lt;&gt;1,"Duplicate line ID",IF(COUNTIFS('Delivery Log'!$B$8:$B$157,A20,'Delivery Log'!$J$8:$J$157,"Review delivery log")&gt;0,"Review delivery log",SUMIFS('Delivery Log'!$J$8:$J$157,'Delivery Log'!$B$8:$B$157,A20))))</x:f>
      </x:c>
      <x:c r="I20" s="24" t="str">
        <x:f>IF(A20="","",IF(AND(ISNUMBER(G20),G20&gt;=0,MOD(IF(ISNUMBER(G20),G20,0),1)=0,ISNUMBER(H20)),MAX(0,G20-H20),""))</x:f>
      </x:c>
      <x:c r="J20" s="24" t="str">
        <x:f>IF(A20="","",IF(COUNTIFS($A$8:$A$57,A20)&lt;&gt;1,"Duplicate line ID",IF(COUNTIFS('Delivery Log'!$B$8:$B$157,A20,'Delivery Log'!$J$8:$J$157,"Review delivery log")&gt;0,"Review delivery log",SUMIFS('Delivery Log'!$I$8:$I$157,'Delivery Log'!$B$8:$B$157,A20))))</x:f>
      </x:c>
      <x:c r="K20" s="20"/>
      <x:c r="L20" s="20"/>
      <x:c r="M20" s="20"/>
      <x:c r="N20" s="20"/>
      <x:c r="O20" s="23"/>
      <x:c r="P20" s="20"/>
      <x:c r="Q20" s="20"/>
      <x:c r="R20" s="25" t="str">
        <x:f>IF(COUNTA(A20:G20,K20:Q20)=0,"",IF(A20="","Enter line ID",IF(COUNTIFS($A$8:$A$57,A20)&lt;&gt;1,"Duplicate line ID",IF(B20="","Enter item type ID",IF(COUNTIFS('Specifications'!$A$8:$A$57,B20)&lt;&gt;1,"Check specification type ID",IF(OR(C20="",D20=""),"Enter location and description",IF(OR(NOT(ISNUMBER(E20)),E20&lt;=0,MOD(IF(ISNUMBER(E20),E20,0),1)&lt;&gt;0),"Enter positive whole required qty",IF(F20="","Enter quantity unit",IF(AND(G20&lt;&gt;"",OR(NOT(ISNUMBER(G20)),G20&lt;0,MOD(IF(ISNUMBER(G20),G20,0),1)&lt;&gt;0)),"Check ordered qty",IF(AND(M20="Released",OR(N20="",NOT(ISNUMBER(O20)),O20&lt;=0,P20="")),"Complete release authorization",IF(COUNTIFS('Supply Scope'!$A$8:$A$57,A20)&lt;&gt;1,"Check supply scope line ID","")))))))))))</x:f>
      </x:c>
      <x:c r="S20" s="25" t="str">
        <x:f>IF(A20="","",IF(COUNTIFS('Delivery Log'!$B$8:$B$157,A20)=0,"",IF(COUNTIFS('Delivery Log'!$B$8:$B$157,A20,'Delivery Log'!$J$8:$J$157,"Review delivery log")&gt;0,"Review delivery log",IF(NOT(ISNUMBER(G20)),"Enter ordered qty",IF(H20&gt;G20,"Accepted qty exceeds ordered qty",IF(H20+J20&gt;G20,"Accepted and unassessed exceeds ordered qty",""))))))</x:f>
      </x:c>
    </x:row>
    <x:row r="21" ht="26" customHeight="1">
      <x:c r="A21" s="20"/>
      <x:c r="B21" s="20"/>
      <x:c r="C21" s="20"/>
      <x:c r="D21" s="20"/>
      <x:c r="E21" s="22"/>
      <x:c r="F21" s="20"/>
      <x:c r="G21" s="22"/>
      <x:c r="H21" s="24" t="str">
        <x:f>IF(A21="","",IF(COUNTIFS($A$8:$A$57,A21)&lt;&gt;1,"Duplicate line ID",IF(COUNTIFS('Delivery Log'!$B$8:$B$157,A21,'Delivery Log'!$J$8:$J$157,"Review delivery log")&gt;0,"Review delivery log",SUMIFS('Delivery Log'!$J$8:$J$157,'Delivery Log'!$B$8:$B$157,A21))))</x:f>
      </x:c>
      <x:c r="I21" s="24" t="str">
        <x:f>IF(A21="","",IF(AND(ISNUMBER(G21),G21&gt;=0,MOD(IF(ISNUMBER(G21),G21,0),1)=0,ISNUMBER(H21)),MAX(0,G21-H21),""))</x:f>
      </x:c>
      <x:c r="J21" s="24" t="str">
        <x:f>IF(A21="","",IF(COUNTIFS($A$8:$A$57,A21)&lt;&gt;1,"Duplicate line ID",IF(COUNTIFS('Delivery Log'!$B$8:$B$157,A21,'Delivery Log'!$J$8:$J$157,"Review delivery log")&gt;0,"Review delivery log",SUMIFS('Delivery Log'!$I$8:$I$157,'Delivery Log'!$B$8:$B$157,A21))))</x:f>
      </x:c>
      <x:c r="K21" s="20"/>
      <x:c r="L21" s="20"/>
      <x:c r="M21" s="20"/>
      <x:c r="N21" s="20"/>
      <x:c r="O21" s="23"/>
      <x:c r="P21" s="20"/>
      <x:c r="Q21" s="20"/>
      <x:c r="R21" s="25" t="str">
        <x:f>IF(COUNTA(A21:G21,K21:Q21)=0,"",IF(A21="","Enter line ID",IF(COUNTIFS($A$8:$A$57,A21)&lt;&gt;1,"Duplicate line ID",IF(B21="","Enter item type ID",IF(COUNTIFS('Specifications'!$A$8:$A$57,B21)&lt;&gt;1,"Check specification type ID",IF(OR(C21="",D21=""),"Enter location and description",IF(OR(NOT(ISNUMBER(E21)),E21&lt;=0,MOD(IF(ISNUMBER(E21),E21,0),1)&lt;&gt;0),"Enter positive whole required qty",IF(F21="","Enter quantity unit",IF(AND(G21&lt;&gt;"",OR(NOT(ISNUMBER(G21)),G21&lt;0,MOD(IF(ISNUMBER(G21),G21,0),1)&lt;&gt;0)),"Check ordered qty",IF(AND(M21="Released",OR(N21="",NOT(ISNUMBER(O21)),O21&lt;=0,P21="")),"Complete release authorization",IF(COUNTIFS('Supply Scope'!$A$8:$A$57,A21)&lt;&gt;1,"Check supply scope line ID","")))))))))))</x:f>
      </x:c>
      <x:c r="S21" s="25" t="str">
        <x:f>IF(A21="","",IF(COUNTIFS('Delivery Log'!$B$8:$B$157,A21)=0,"",IF(COUNTIFS('Delivery Log'!$B$8:$B$157,A21,'Delivery Log'!$J$8:$J$157,"Review delivery log")&gt;0,"Review delivery log",IF(NOT(ISNUMBER(G21)),"Enter ordered qty",IF(H21&gt;G21,"Accepted qty exceeds ordered qty",IF(H21+J21&gt;G21,"Accepted and unassessed exceeds ordered qty",""))))))</x:f>
      </x:c>
    </x:row>
    <x:row r="22" ht="26" customHeight="1">
      <x:c r="A22" s="20"/>
      <x:c r="B22" s="20"/>
      <x:c r="C22" s="20"/>
      <x:c r="D22" s="20"/>
      <x:c r="E22" s="22"/>
      <x:c r="F22" s="20"/>
      <x:c r="G22" s="22"/>
      <x:c r="H22" s="24" t="str">
        <x:f>IF(A22="","",IF(COUNTIFS($A$8:$A$57,A22)&lt;&gt;1,"Duplicate line ID",IF(COUNTIFS('Delivery Log'!$B$8:$B$157,A22,'Delivery Log'!$J$8:$J$157,"Review delivery log")&gt;0,"Review delivery log",SUMIFS('Delivery Log'!$J$8:$J$157,'Delivery Log'!$B$8:$B$157,A22))))</x:f>
      </x:c>
      <x:c r="I22" s="24" t="str">
        <x:f>IF(A22="","",IF(AND(ISNUMBER(G22),G22&gt;=0,MOD(IF(ISNUMBER(G22),G22,0),1)=0,ISNUMBER(H22)),MAX(0,G22-H22),""))</x:f>
      </x:c>
      <x:c r="J22" s="24" t="str">
        <x:f>IF(A22="","",IF(COUNTIFS($A$8:$A$57,A22)&lt;&gt;1,"Duplicate line ID",IF(COUNTIFS('Delivery Log'!$B$8:$B$157,A22,'Delivery Log'!$J$8:$J$157,"Review delivery log")&gt;0,"Review delivery log",SUMIFS('Delivery Log'!$I$8:$I$157,'Delivery Log'!$B$8:$B$157,A22))))</x:f>
      </x:c>
      <x:c r="K22" s="20"/>
      <x:c r="L22" s="20"/>
      <x:c r="M22" s="20"/>
      <x:c r="N22" s="20"/>
      <x:c r="O22" s="23"/>
      <x:c r="P22" s="20"/>
      <x:c r="Q22" s="20"/>
      <x:c r="R22" s="25" t="str">
        <x:f>IF(COUNTA(A22:G22,K22:Q22)=0,"",IF(A22="","Enter line ID",IF(COUNTIFS($A$8:$A$57,A22)&lt;&gt;1,"Duplicate line ID",IF(B22="","Enter item type ID",IF(COUNTIFS('Specifications'!$A$8:$A$57,B22)&lt;&gt;1,"Check specification type ID",IF(OR(C22="",D22=""),"Enter location and description",IF(OR(NOT(ISNUMBER(E22)),E22&lt;=0,MOD(IF(ISNUMBER(E22),E22,0),1)&lt;&gt;0),"Enter positive whole required qty",IF(F22="","Enter quantity unit",IF(AND(G22&lt;&gt;"",OR(NOT(ISNUMBER(G22)),G22&lt;0,MOD(IF(ISNUMBER(G22),G22,0),1)&lt;&gt;0)),"Check ordered qty",IF(AND(M22="Released",OR(N22="",NOT(ISNUMBER(O22)),O22&lt;=0,P22="")),"Complete release authorization",IF(COUNTIFS('Supply Scope'!$A$8:$A$57,A22)&lt;&gt;1,"Check supply scope line ID","")))))))))))</x:f>
      </x:c>
      <x:c r="S22" s="25" t="str">
        <x:f>IF(A22="","",IF(COUNTIFS('Delivery Log'!$B$8:$B$157,A22)=0,"",IF(COUNTIFS('Delivery Log'!$B$8:$B$157,A22,'Delivery Log'!$J$8:$J$157,"Review delivery log")&gt;0,"Review delivery log",IF(NOT(ISNUMBER(G22)),"Enter ordered qty",IF(H22&gt;G22,"Accepted qty exceeds ordered qty",IF(H22+J22&gt;G22,"Accepted and unassessed exceeds ordered qty",""))))))</x:f>
      </x:c>
    </x:row>
    <x:row r="23" ht="26" customHeight="1">
      <x:c r="A23" s="20"/>
      <x:c r="B23" s="20"/>
      <x:c r="C23" s="20"/>
      <x:c r="D23" s="20"/>
      <x:c r="E23" s="22"/>
      <x:c r="F23" s="20"/>
      <x:c r="G23" s="22"/>
      <x:c r="H23" s="24" t="str">
        <x:f>IF(A23="","",IF(COUNTIFS($A$8:$A$57,A23)&lt;&gt;1,"Duplicate line ID",IF(COUNTIFS('Delivery Log'!$B$8:$B$157,A23,'Delivery Log'!$J$8:$J$157,"Review delivery log")&gt;0,"Review delivery log",SUMIFS('Delivery Log'!$J$8:$J$157,'Delivery Log'!$B$8:$B$157,A23))))</x:f>
      </x:c>
      <x:c r="I23" s="24" t="str">
        <x:f>IF(A23="","",IF(AND(ISNUMBER(G23),G23&gt;=0,MOD(IF(ISNUMBER(G23),G23,0),1)=0,ISNUMBER(H23)),MAX(0,G23-H23),""))</x:f>
      </x:c>
      <x:c r="J23" s="24" t="str">
        <x:f>IF(A23="","",IF(COUNTIFS($A$8:$A$57,A23)&lt;&gt;1,"Duplicate line ID",IF(COUNTIFS('Delivery Log'!$B$8:$B$157,A23,'Delivery Log'!$J$8:$J$157,"Review delivery log")&gt;0,"Review delivery log",SUMIFS('Delivery Log'!$I$8:$I$157,'Delivery Log'!$B$8:$B$157,A23))))</x:f>
      </x:c>
      <x:c r="K23" s="20"/>
      <x:c r="L23" s="20"/>
      <x:c r="M23" s="20"/>
      <x:c r="N23" s="20"/>
      <x:c r="O23" s="23"/>
      <x:c r="P23" s="20"/>
      <x:c r="Q23" s="20"/>
      <x:c r="R23" s="25" t="str">
        <x:f>IF(COUNTA(A23:G23,K23:Q23)=0,"",IF(A23="","Enter line ID",IF(COUNTIFS($A$8:$A$57,A23)&lt;&gt;1,"Duplicate line ID",IF(B23="","Enter item type ID",IF(COUNTIFS('Specifications'!$A$8:$A$57,B23)&lt;&gt;1,"Check specification type ID",IF(OR(C23="",D23=""),"Enter location and description",IF(OR(NOT(ISNUMBER(E23)),E23&lt;=0,MOD(IF(ISNUMBER(E23),E23,0),1)&lt;&gt;0),"Enter positive whole required qty",IF(F23="","Enter quantity unit",IF(AND(G23&lt;&gt;"",OR(NOT(ISNUMBER(G23)),G23&lt;0,MOD(IF(ISNUMBER(G23),G23,0),1)&lt;&gt;0)),"Check ordered qty",IF(AND(M23="Released",OR(N23="",NOT(ISNUMBER(O23)),O23&lt;=0,P23="")),"Complete release authorization",IF(COUNTIFS('Supply Scope'!$A$8:$A$57,A23)&lt;&gt;1,"Check supply scope line ID","")))))))))))</x:f>
      </x:c>
      <x:c r="S23" s="25" t="str">
        <x:f>IF(A23="","",IF(COUNTIFS('Delivery Log'!$B$8:$B$157,A23)=0,"",IF(COUNTIFS('Delivery Log'!$B$8:$B$157,A23,'Delivery Log'!$J$8:$J$157,"Review delivery log")&gt;0,"Review delivery log",IF(NOT(ISNUMBER(G23)),"Enter ordered qty",IF(H23&gt;G23,"Accepted qty exceeds ordered qty",IF(H23+J23&gt;G23,"Accepted and unassessed exceeds ordered qty",""))))))</x:f>
      </x:c>
    </x:row>
    <x:row r="24" ht="26" customHeight="1">
      <x:c r="A24" s="20"/>
      <x:c r="B24" s="20"/>
      <x:c r="C24" s="20"/>
      <x:c r="D24" s="20"/>
      <x:c r="E24" s="22"/>
      <x:c r="F24" s="20"/>
      <x:c r="G24" s="22"/>
      <x:c r="H24" s="24" t="str">
        <x:f>IF(A24="","",IF(COUNTIFS($A$8:$A$57,A24)&lt;&gt;1,"Duplicate line ID",IF(COUNTIFS('Delivery Log'!$B$8:$B$157,A24,'Delivery Log'!$J$8:$J$157,"Review delivery log")&gt;0,"Review delivery log",SUMIFS('Delivery Log'!$J$8:$J$157,'Delivery Log'!$B$8:$B$157,A24))))</x:f>
      </x:c>
      <x:c r="I24" s="24" t="str">
        <x:f>IF(A24="","",IF(AND(ISNUMBER(G24),G24&gt;=0,MOD(IF(ISNUMBER(G24),G24,0),1)=0,ISNUMBER(H24)),MAX(0,G24-H24),""))</x:f>
      </x:c>
      <x:c r="J24" s="24" t="str">
        <x:f>IF(A24="","",IF(COUNTIFS($A$8:$A$57,A24)&lt;&gt;1,"Duplicate line ID",IF(COUNTIFS('Delivery Log'!$B$8:$B$157,A24,'Delivery Log'!$J$8:$J$157,"Review delivery log")&gt;0,"Review delivery log",SUMIFS('Delivery Log'!$I$8:$I$157,'Delivery Log'!$B$8:$B$157,A24))))</x:f>
      </x:c>
      <x:c r="K24" s="20"/>
      <x:c r="L24" s="20"/>
      <x:c r="M24" s="20"/>
      <x:c r="N24" s="20"/>
      <x:c r="O24" s="23"/>
      <x:c r="P24" s="20"/>
      <x:c r="Q24" s="20"/>
      <x:c r="R24" s="25" t="str">
        <x:f>IF(COUNTA(A24:G24,K24:Q24)=0,"",IF(A24="","Enter line ID",IF(COUNTIFS($A$8:$A$57,A24)&lt;&gt;1,"Duplicate line ID",IF(B24="","Enter item type ID",IF(COUNTIFS('Specifications'!$A$8:$A$57,B24)&lt;&gt;1,"Check specification type ID",IF(OR(C24="",D24=""),"Enter location and description",IF(OR(NOT(ISNUMBER(E24)),E24&lt;=0,MOD(IF(ISNUMBER(E24),E24,0),1)&lt;&gt;0),"Enter positive whole required qty",IF(F24="","Enter quantity unit",IF(AND(G24&lt;&gt;"",OR(NOT(ISNUMBER(G24)),G24&lt;0,MOD(IF(ISNUMBER(G24),G24,0),1)&lt;&gt;0)),"Check ordered qty",IF(AND(M24="Released",OR(N24="",NOT(ISNUMBER(O24)),O24&lt;=0,P24="")),"Complete release authorization",IF(COUNTIFS('Supply Scope'!$A$8:$A$57,A24)&lt;&gt;1,"Check supply scope line ID","")))))))))))</x:f>
      </x:c>
      <x:c r="S24" s="25" t="str">
        <x:f>IF(A24="","",IF(COUNTIFS('Delivery Log'!$B$8:$B$157,A24)=0,"",IF(COUNTIFS('Delivery Log'!$B$8:$B$157,A24,'Delivery Log'!$J$8:$J$157,"Review delivery log")&gt;0,"Review delivery log",IF(NOT(ISNUMBER(G24)),"Enter ordered qty",IF(H24&gt;G24,"Accepted qty exceeds ordered qty",IF(H24+J24&gt;G24,"Accepted and unassessed exceeds ordered qty",""))))))</x:f>
      </x:c>
    </x:row>
    <x:row r="25" ht="26" customHeight="1">
      <x:c r="A25" s="20"/>
      <x:c r="B25" s="20"/>
      <x:c r="C25" s="20"/>
      <x:c r="D25" s="20"/>
      <x:c r="E25" s="22"/>
      <x:c r="F25" s="20"/>
      <x:c r="G25" s="22"/>
      <x:c r="H25" s="24" t="str">
        <x:f>IF(A25="","",IF(COUNTIFS($A$8:$A$57,A25)&lt;&gt;1,"Duplicate line ID",IF(COUNTIFS('Delivery Log'!$B$8:$B$157,A25,'Delivery Log'!$J$8:$J$157,"Review delivery log")&gt;0,"Review delivery log",SUMIFS('Delivery Log'!$J$8:$J$157,'Delivery Log'!$B$8:$B$157,A25))))</x:f>
      </x:c>
      <x:c r="I25" s="24" t="str">
        <x:f>IF(A25="","",IF(AND(ISNUMBER(G25),G25&gt;=0,MOD(IF(ISNUMBER(G25),G25,0),1)=0,ISNUMBER(H25)),MAX(0,G25-H25),""))</x:f>
      </x:c>
      <x:c r="J25" s="24" t="str">
        <x:f>IF(A25="","",IF(COUNTIFS($A$8:$A$57,A25)&lt;&gt;1,"Duplicate line ID",IF(COUNTIFS('Delivery Log'!$B$8:$B$157,A25,'Delivery Log'!$J$8:$J$157,"Review delivery log")&gt;0,"Review delivery log",SUMIFS('Delivery Log'!$I$8:$I$157,'Delivery Log'!$B$8:$B$157,A25))))</x:f>
      </x:c>
      <x:c r="K25" s="20"/>
      <x:c r="L25" s="20"/>
      <x:c r="M25" s="20"/>
      <x:c r="N25" s="20"/>
      <x:c r="O25" s="23"/>
      <x:c r="P25" s="20"/>
      <x:c r="Q25" s="20"/>
      <x:c r="R25" s="25" t="str">
        <x:f>IF(COUNTA(A25:G25,K25:Q25)=0,"",IF(A25="","Enter line ID",IF(COUNTIFS($A$8:$A$57,A25)&lt;&gt;1,"Duplicate line ID",IF(B25="","Enter item type ID",IF(COUNTIFS('Specifications'!$A$8:$A$57,B25)&lt;&gt;1,"Check specification type ID",IF(OR(C25="",D25=""),"Enter location and description",IF(OR(NOT(ISNUMBER(E25)),E25&lt;=0,MOD(IF(ISNUMBER(E25),E25,0),1)&lt;&gt;0),"Enter positive whole required qty",IF(F25="","Enter quantity unit",IF(AND(G25&lt;&gt;"",OR(NOT(ISNUMBER(G25)),G25&lt;0,MOD(IF(ISNUMBER(G25),G25,0),1)&lt;&gt;0)),"Check ordered qty",IF(AND(M25="Released",OR(N25="",NOT(ISNUMBER(O25)),O25&lt;=0,P25="")),"Complete release authorization",IF(COUNTIFS('Supply Scope'!$A$8:$A$57,A25)&lt;&gt;1,"Check supply scope line ID","")))))))))))</x:f>
      </x:c>
      <x:c r="S25" s="25" t="str">
        <x:f>IF(A25="","",IF(COUNTIFS('Delivery Log'!$B$8:$B$157,A25)=0,"",IF(COUNTIFS('Delivery Log'!$B$8:$B$157,A25,'Delivery Log'!$J$8:$J$157,"Review delivery log")&gt;0,"Review delivery log",IF(NOT(ISNUMBER(G25)),"Enter ordered qty",IF(H25&gt;G25,"Accepted qty exceeds ordered qty",IF(H25+J25&gt;G25,"Accepted and unassessed exceeds ordered qty",""))))))</x:f>
      </x:c>
    </x:row>
    <x:row r="26" ht="26" customHeight="1">
      <x:c r="A26" s="20"/>
      <x:c r="B26" s="20"/>
      <x:c r="C26" s="20"/>
      <x:c r="D26" s="20"/>
      <x:c r="E26" s="22"/>
      <x:c r="F26" s="20"/>
      <x:c r="G26" s="22"/>
      <x:c r="H26" s="24" t="str">
        <x:f>IF(A26="","",IF(COUNTIFS($A$8:$A$57,A26)&lt;&gt;1,"Duplicate line ID",IF(COUNTIFS('Delivery Log'!$B$8:$B$157,A26,'Delivery Log'!$J$8:$J$157,"Review delivery log")&gt;0,"Review delivery log",SUMIFS('Delivery Log'!$J$8:$J$157,'Delivery Log'!$B$8:$B$157,A26))))</x:f>
      </x:c>
      <x:c r="I26" s="24" t="str">
        <x:f>IF(A26="","",IF(AND(ISNUMBER(G26),G26&gt;=0,MOD(IF(ISNUMBER(G26),G26,0),1)=0,ISNUMBER(H26)),MAX(0,G26-H26),""))</x:f>
      </x:c>
      <x:c r="J26" s="24" t="str">
        <x:f>IF(A26="","",IF(COUNTIFS($A$8:$A$57,A26)&lt;&gt;1,"Duplicate line ID",IF(COUNTIFS('Delivery Log'!$B$8:$B$157,A26,'Delivery Log'!$J$8:$J$157,"Review delivery log")&gt;0,"Review delivery log",SUMIFS('Delivery Log'!$I$8:$I$157,'Delivery Log'!$B$8:$B$157,A26))))</x:f>
      </x:c>
      <x:c r="K26" s="20"/>
      <x:c r="L26" s="20"/>
      <x:c r="M26" s="20"/>
      <x:c r="N26" s="20"/>
      <x:c r="O26" s="23"/>
      <x:c r="P26" s="20"/>
      <x:c r="Q26" s="20"/>
      <x:c r="R26" s="25" t="str">
        <x:f>IF(COUNTA(A26:G26,K26:Q26)=0,"",IF(A26="","Enter line ID",IF(COUNTIFS($A$8:$A$57,A26)&lt;&gt;1,"Duplicate line ID",IF(B26="","Enter item type ID",IF(COUNTIFS('Specifications'!$A$8:$A$57,B26)&lt;&gt;1,"Check specification type ID",IF(OR(C26="",D26=""),"Enter location and description",IF(OR(NOT(ISNUMBER(E26)),E26&lt;=0,MOD(IF(ISNUMBER(E26),E26,0),1)&lt;&gt;0),"Enter positive whole required qty",IF(F26="","Enter quantity unit",IF(AND(G26&lt;&gt;"",OR(NOT(ISNUMBER(G26)),G26&lt;0,MOD(IF(ISNUMBER(G26),G26,0),1)&lt;&gt;0)),"Check ordered qty",IF(AND(M26="Released",OR(N26="",NOT(ISNUMBER(O26)),O26&lt;=0,P26="")),"Complete release authorization",IF(COUNTIFS('Supply Scope'!$A$8:$A$57,A26)&lt;&gt;1,"Check supply scope line ID","")))))))))))</x:f>
      </x:c>
      <x:c r="S26" s="25" t="str">
        <x:f>IF(A26="","",IF(COUNTIFS('Delivery Log'!$B$8:$B$157,A26)=0,"",IF(COUNTIFS('Delivery Log'!$B$8:$B$157,A26,'Delivery Log'!$J$8:$J$157,"Review delivery log")&gt;0,"Review delivery log",IF(NOT(ISNUMBER(G26)),"Enter ordered qty",IF(H26&gt;G26,"Accepted qty exceeds ordered qty",IF(H26+J26&gt;G26,"Accepted and unassessed exceeds ordered qty",""))))))</x:f>
      </x:c>
    </x:row>
    <x:row r="27" ht="26" customHeight="1">
      <x:c r="A27" s="20"/>
      <x:c r="B27" s="20"/>
      <x:c r="C27" s="20"/>
      <x:c r="D27" s="20"/>
      <x:c r="E27" s="22"/>
      <x:c r="F27" s="20"/>
      <x:c r="G27" s="22"/>
      <x:c r="H27" s="24" t="str">
        <x:f>IF(A27="","",IF(COUNTIFS($A$8:$A$57,A27)&lt;&gt;1,"Duplicate line ID",IF(COUNTIFS('Delivery Log'!$B$8:$B$157,A27,'Delivery Log'!$J$8:$J$157,"Review delivery log")&gt;0,"Review delivery log",SUMIFS('Delivery Log'!$J$8:$J$157,'Delivery Log'!$B$8:$B$157,A27))))</x:f>
      </x:c>
      <x:c r="I27" s="24" t="str">
        <x:f>IF(A27="","",IF(AND(ISNUMBER(G27),G27&gt;=0,MOD(IF(ISNUMBER(G27),G27,0),1)=0,ISNUMBER(H27)),MAX(0,G27-H27),""))</x:f>
      </x:c>
      <x:c r="J27" s="24" t="str">
        <x:f>IF(A27="","",IF(COUNTIFS($A$8:$A$57,A27)&lt;&gt;1,"Duplicate line ID",IF(COUNTIFS('Delivery Log'!$B$8:$B$157,A27,'Delivery Log'!$J$8:$J$157,"Review delivery log")&gt;0,"Review delivery log",SUMIFS('Delivery Log'!$I$8:$I$157,'Delivery Log'!$B$8:$B$157,A27))))</x:f>
      </x:c>
      <x:c r="K27" s="20"/>
      <x:c r="L27" s="20"/>
      <x:c r="M27" s="20"/>
      <x:c r="N27" s="20"/>
      <x:c r="O27" s="23"/>
      <x:c r="P27" s="20"/>
      <x:c r="Q27" s="20"/>
      <x:c r="R27" s="25" t="str">
        <x:f>IF(COUNTA(A27:G27,K27:Q27)=0,"",IF(A27="","Enter line ID",IF(COUNTIFS($A$8:$A$57,A27)&lt;&gt;1,"Duplicate line ID",IF(B27="","Enter item type ID",IF(COUNTIFS('Specifications'!$A$8:$A$57,B27)&lt;&gt;1,"Check specification type ID",IF(OR(C27="",D27=""),"Enter location and description",IF(OR(NOT(ISNUMBER(E27)),E27&lt;=0,MOD(IF(ISNUMBER(E27),E27,0),1)&lt;&gt;0),"Enter positive whole required qty",IF(F27="","Enter quantity unit",IF(AND(G27&lt;&gt;"",OR(NOT(ISNUMBER(G27)),G27&lt;0,MOD(IF(ISNUMBER(G27),G27,0),1)&lt;&gt;0)),"Check ordered qty",IF(AND(M27="Released",OR(N27="",NOT(ISNUMBER(O27)),O27&lt;=0,P27="")),"Complete release authorization",IF(COUNTIFS('Supply Scope'!$A$8:$A$57,A27)&lt;&gt;1,"Check supply scope line ID","")))))))))))</x:f>
      </x:c>
      <x:c r="S27" s="25" t="str">
        <x:f>IF(A27="","",IF(COUNTIFS('Delivery Log'!$B$8:$B$157,A27)=0,"",IF(COUNTIFS('Delivery Log'!$B$8:$B$157,A27,'Delivery Log'!$J$8:$J$157,"Review delivery log")&gt;0,"Review delivery log",IF(NOT(ISNUMBER(G27)),"Enter ordered qty",IF(H27&gt;G27,"Accepted qty exceeds ordered qty",IF(H27+J27&gt;G27,"Accepted and unassessed exceeds ordered qty",""))))))</x:f>
      </x:c>
    </x:row>
    <x:row r="28" ht="26" customHeight="1">
      <x:c r="A28" s="20"/>
      <x:c r="B28" s="20"/>
      <x:c r="C28" s="20"/>
      <x:c r="D28" s="20"/>
      <x:c r="E28" s="22"/>
      <x:c r="F28" s="20"/>
      <x:c r="G28" s="22"/>
      <x:c r="H28" s="24" t="str">
        <x:f>IF(A28="","",IF(COUNTIFS($A$8:$A$57,A28)&lt;&gt;1,"Duplicate line ID",IF(COUNTIFS('Delivery Log'!$B$8:$B$157,A28,'Delivery Log'!$J$8:$J$157,"Review delivery log")&gt;0,"Review delivery log",SUMIFS('Delivery Log'!$J$8:$J$157,'Delivery Log'!$B$8:$B$157,A28))))</x:f>
      </x:c>
      <x:c r="I28" s="24" t="str">
        <x:f>IF(A28="","",IF(AND(ISNUMBER(G28),G28&gt;=0,MOD(IF(ISNUMBER(G28),G28,0),1)=0,ISNUMBER(H28)),MAX(0,G28-H28),""))</x:f>
      </x:c>
      <x:c r="J28" s="24" t="str">
        <x:f>IF(A28="","",IF(COUNTIFS($A$8:$A$57,A28)&lt;&gt;1,"Duplicate line ID",IF(COUNTIFS('Delivery Log'!$B$8:$B$157,A28,'Delivery Log'!$J$8:$J$157,"Review delivery log")&gt;0,"Review delivery log",SUMIFS('Delivery Log'!$I$8:$I$157,'Delivery Log'!$B$8:$B$157,A28))))</x:f>
      </x:c>
      <x:c r="K28" s="20"/>
      <x:c r="L28" s="20"/>
      <x:c r="M28" s="20"/>
      <x:c r="N28" s="20"/>
      <x:c r="O28" s="23"/>
      <x:c r="P28" s="20"/>
      <x:c r="Q28" s="20"/>
      <x:c r="R28" s="25" t="str">
        <x:f>IF(COUNTA(A28:G28,K28:Q28)=0,"",IF(A28="","Enter line ID",IF(COUNTIFS($A$8:$A$57,A28)&lt;&gt;1,"Duplicate line ID",IF(B28="","Enter item type ID",IF(COUNTIFS('Specifications'!$A$8:$A$57,B28)&lt;&gt;1,"Check specification type ID",IF(OR(C28="",D28=""),"Enter location and description",IF(OR(NOT(ISNUMBER(E28)),E28&lt;=0,MOD(IF(ISNUMBER(E28),E28,0),1)&lt;&gt;0),"Enter positive whole required qty",IF(F28="","Enter quantity unit",IF(AND(G28&lt;&gt;"",OR(NOT(ISNUMBER(G28)),G28&lt;0,MOD(IF(ISNUMBER(G28),G28,0),1)&lt;&gt;0)),"Check ordered qty",IF(AND(M28="Released",OR(N28="",NOT(ISNUMBER(O28)),O28&lt;=0,P28="")),"Complete release authorization",IF(COUNTIFS('Supply Scope'!$A$8:$A$57,A28)&lt;&gt;1,"Check supply scope line ID","")))))))))))</x:f>
      </x:c>
      <x:c r="S28" s="25" t="str">
        <x:f>IF(A28="","",IF(COUNTIFS('Delivery Log'!$B$8:$B$157,A28)=0,"",IF(COUNTIFS('Delivery Log'!$B$8:$B$157,A28,'Delivery Log'!$J$8:$J$157,"Review delivery log")&gt;0,"Review delivery log",IF(NOT(ISNUMBER(G28)),"Enter ordered qty",IF(H28&gt;G28,"Accepted qty exceeds ordered qty",IF(H28+J28&gt;G28,"Accepted and unassessed exceeds ordered qty",""))))))</x:f>
      </x:c>
    </x:row>
    <x:row r="29" ht="26" customHeight="1">
      <x:c r="A29" s="20"/>
      <x:c r="B29" s="20"/>
      <x:c r="C29" s="20"/>
      <x:c r="D29" s="20"/>
      <x:c r="E29" s="22"/>
      <x:c r="F29" s="20"/>
      <x:c r="G29" s="22"/>
      <x:c r="H29" s="24" t="str">
        <x:f>IF(A29="","",IF(COUNTIFS($A$8:$A$57,A29)&lt;&gt;1,"Duplicate line ID",IF(COUNTIFS('Delivery Log'!$B$8:$B$157,A29,'Delivery Log'!$J$8:$J$157,"Review delivery log")&gt;0,"Review delivery log",SUMIFS('Delivery Log'!$J$8:$J$157,'Delivery Log'!$B$8:$B$157,A29))))</x:f>
      </x:c>
      <x:c r="I29" s="24" t="str">
        <x:f>IF(A29="","",IF(AND(ISNUMBER(G29),G29&gt;=0,MOD(IF(ISNUMBER(G29),G29,0),1)=0,ISNUMBER(H29)),MAX(0,G29-H29),""))</x:f>
      </x:c>
      <x:c r="J29" s="24" t="str">
        <x:f>IF(A29="","",IF(COUNTIFS($A$8:$A$57,A29)&lt;&gt;1,"Duplicate line ID",IF(COUNTIFS('Delivery Log'!$B$8:$B$157,A29,'Delivery Log'!$J$8:$J$157,"Review delivery log")&gt;0,"Review delivery log",SUMIFS('Delivery Log'!$I$8:$I$157,'Delivery Log'!$B$8:$B$157,A29))))</x:f>
      </x:c>
      <x:c r="K29" s="20"/>
      <x:c r="L29" s="20"/>
      <x:c r="M29" s="20"/>
      <x:c r="N29" s="20"/>
      <x:c r="O29" s="23"/>
      <x:c r="P29" s="20"/>
      <x:c r="Q29" s="20"/>
      <x:c r="R29" s="25" t="str">
        <x:f>IF(COUNTA(A29:G29,K29:Q29)=0,"",IF(A29="","Enter line ID",IF(COUNTIFS($A$8:$A$57,A29)&lt;&gt;1,"Duplicate line ID",IF(B29="","Enter item type ID",IF(COUNTIFS('Specifications'!$A$8:$A$57,B29)&lt;&gt;1,"Check specification type ID",IF(OR(C29="",D29=""),"Enter location and description",IF(OR(NOT(ISNUMBER(E29)),E29&lt;=0,MOD(IF(ISNUMBER(E29),E29,0),1)&lt;&gt;0),"Enter positive whole required qty",IF(F29="","Enter quantity unit",IF(AND(G29&lt;&gt;"",OR(NOT(ISNUMBER(G29)),G29&lt;0,MOD(IF(ISNUMBER(G29),G29,0),1)&lt;&gt;0)),"Check ordered qty",IF(AND(M29="Released",OR(N29="",NOT(ISNUMBER(O29)),O29&lt;=0,P29="")),"Complete release authorization",IF(COUNTIFS('Supply Scope'!$A$8:$A$57,A29)&lt;&gt;1,"Check supply scope line ID","")))))))))))</x:f>
      </x:c>
      <x:c r="S29" s="25" t="str">
        <x:f>IF(A29="","",IF(COUNTIFS('Delivery Log'!$B$8:$B$157,A29)=0,"",IF(COUNTIFS('Delivery Log'!$B$8:$B$157,A29,'Delivery Log'!$J$8:$J$157,"Review delivery log")&gt;0,"Review delivery log",IF(NOT(ISNUMBER(G29)),"Enter ordered qty",IF(H29&gt;G29,"Accepted qty exceeds ordered qty",IF(H29+J29&gt;G29,"Accepted and unassessed exceeds ordered qty",""))))))</x:f>
      </x:c>
    </x:row>
    <x:row r="30" ht="26" customHeight="1">
      <x:c r="A30" s="20"/>
      <x:c r="B30" s="20"/>
      <x:c r="C30" s="20"/>
      <x:c r="D30" s="20"/>
      <x:c r="E30" s="22"/>
      <x:c r="F30" s="20"/>
      <x:c r="G30" s="22"/>
      <x:c r="H30" s="24" t="str">
        <x:f>IF(A30="","",IF(COUNTIFS($A$8:$A$57,A30)&lt;&gt;1,"Duplicate line ID",IF(COUNTIFS('Delivery Log'!$B$8:$B$157,A30,'Delivery Log'!$J$8:$J$157,"Review delivery log")&gt;0,"Review delivery log",SUMIFS('Delivery Log'!$J$8:$J$157,'Delivery Log'!$B$8:$B$157,A30))))</x:f>
      </x:c>
      <x:c r="I30" s="24" t="str">
        <x:f>IF(A30="","",IF(AND(ISNUMBER(G30),G30&gt;=0,MOD(IF(ISNUMBER(G30),G30,0),1)=0,ISNUMBER(H30)),MAX(0,G30-H30),""))</x:f>
      </x:c>
      <x:c r="J30" s="24" t="str">
        <x:f>IF(A30="","",IF(COUNTIFS($A$8:$A$57,A30)&lt;&gt;1,"Duplicate line ID",IF(COUNTIFS('Delivery Log'!$B$8:$B$157,A30,'Delivery Log'!$J$8:$J$157,"Review delivery log")&gt;0,"Review delivery log",SUMIFS('Delivery Log'!$I$8:$I$157,'Delivery Log'!$B$8:$B$157,A30))))</x:f>
      </x:c>
      <x:c r="K30" s="20"/>
      <x:c r="L30" s="20"/>
      <x:c r="M30" s="20"/>
      <x:c r="N30" s="20"/>
      <x:c r="O30" s="23"/>
      <x:c r="P30" s="20"/>
      <x:c r="Q30" s="20"/>
      <x:c r="R30" s="25" t="str">
        <x:f>IF(COUNTA(A30:G30,K30:Q30)=0,"",IF(A30="","Enter line ID",IF(COUNTIFS($A$8:$A$57,A30)&lt;&gt;1,"Duplicate line ID",IF(B30="","Enter item type ID",IF(COUNTIFS('Specifications'!$A$8:$A$57,B30)&lt;&gt;1,"Check specification type ID",IF(OR(C30="",D30=""),"Enter location and description",IF(OR(NOT(ISNUMBER(E30)),E30&lt;=0,MOD(IF(ISNUMBER(E30),E30,0),1)&lt;&gt;0),"Enter positive whole required qty",IF(F30="","Enter quantity unit",IF(AND(G30&lt;&gt;"",OR(NOT(ISNUMBER(G30)),G30&lt;0,MOD(IF(ISNUMBER(G30),G30,0),1)&lt;&gt;0)),"Check ordered qty",IF(AND(M30="Released",OR(N30="",NOT(ISNUMBER(O30)),O30&lt;=0,P30="")),"Complete release authorization",IF(COUNTIFS('Supply Scope'!$A$8:$A$57,A30)&lt;&gt;1,"Check supply scope line ID","")))))))))))</x:f>
      </x:c>
      <x:c r="S30" s="25" t="str">
        <x:f>IF(A30="","",IF(COUNTIFS('Delivery Log'!$B$8:$B$157,A30)=0,"",IF(COUNTIFS('Delivery Log'!$B$8:$B$157,A30,'Delivery Log'!$J$8:$J$157,"Review delivery log")&gt;0,"Review delivery log",IF(NOT(ISNUMBER(G30)),"Enter ordered qty",IF(H30&gt;G30,"Accepted qty exceeds ordered qty",IF(H30+J30&gt;G30,"Accepted and unassessed exceeds ordered qty",""))))))</x:f>
      </x:c>
    </x:row>
    <x:row r="31" ht="26" customHeight="1">
      <x:c r="A31" s="20"/>
      <x:c r="B31" s="20"/>
      <x:c r="C31" s="20"/>
      <x:c r="D31" s="20"/>
      <x:c r="E31" s="22"/>
      <x:c r="F31" s="20"/>
      <x:c r="G31" s="22"/>
      <x:c r="H31" s="24" t="str">
        <x:f>IF(A31="","",IF(COUNTIFS($A$8:$A$57,A31)&lt;&gt;1,"Duplicate line ID",IF(COUNTIFS('Delivery Log'!$B$8:$B$157,A31,'Delivery Log'!$J$8:$J$157,"Review delivery log")&gt;0,"Review delivery log",SUMIFS('Delivery Log'!$J$8:$J$157,'Delivery Log'!$B$8:$B$157,A31))))</x:f>
      </x:c>
      <x:c r="I31" s="24" t="str">
        <x:f>IF(A31="","",IF(AND(ISNUMBER(G31),G31&gt;=0,MOD(IF(ISNUMBER(G31),G31,0),1)=0,ISNUMBER(H31)),MAX(0,G31-H31),""))</x:f>
      </x:c>
      <x:c r="J31" s="24" t="str">
        <x:f>IF(A31="","",IF(COUNTIFS($A$8:$A$57,A31)&lt;&gt;1,"Duplicate line ID",IF(COUNTIFS('Delivery Log'!$B$8:$B$157,A31,'Delivery Log'!$J$8:$J$157,"Review delivery log")&gt;0,"Review delivery log",SUMIFS('Delivery Log'!$I$8:$I$157,'Delivery Log'!$B$8:$B$157,A31))))</x:f>
      </x:c>
      <x:c r="K31" s="20"/>
      <x:c r="L31" s="20"/>
      <x:c r="M31" s="20"/>
      <x:c r="N31" s="20"/>
      <x:c r="O31" s="23"/>
      <x:c r="P31" s="20"/>
      <x:c r="Q31" s="20"/>
      <x:c r="R31" s="25" t="str">
        <x:f>IF(COUNTA(A31:G31,K31:Q31)=0,"",IF(A31="","Enter line ID",IF(COUNTIFS($A$8:$A$57,A31)&lt;&gt;1,"Duplicate line ID",IF(B31="","Enter item type ID",IF(COUNTIFS('Specifications'!$A$8:$A$57,B31)&lt;&gt;1,"Check specification type ID",IF(OR(C31="",D31=""),"Enter location and description",IF(OR(NOT(ISNUMBER(E31)),E31&lt;=0,MOD(IF(ISNUMBER(E31),E31,0),1)&lt;&gt;0),"Enter positive whole required qty",IF(F31="","Enter quantity unit",IF(AND(G31&lt;&gt;"",OR(NOT(ISNUMBER(G31)),G31&lt;0,MOD(IF(ISNUMBER(G31),G31,0),1)&lt;&gt;0)),"Check ordered qty",IF(AND(M31="Released",OR(N31="",NOT(ISNUMBER(O31)),O31&lt;=0,P31="")),"Complete release authorization",IF(COUNTIFS('Supply Scope'!$A$8:$A$57,A31)&lt;&gt;1,"Check supply scope line ID","")))))))))))</x:f>
      </x:c>
      <x:c r="S31" s="25" t="str">
        <x:f>IF(A31="","",IF(COUNTIFS('Delivery Log'!$B$8:$B$157,A31)=0,"",IF(COUNTIFS('Delivery Log'!$B$8:$B$157,A31,'Delivery Log'!$J$8:$J$157,"Review delivery log")&gt;0,"Review delivery log",IF(NOT(ISNUMBER(G31)),"Enter ordered qty",IF(H31&gt;G31,"Accepted qty exceeds ordered qty",IF(H31+J31&gt;G31,"Accepted and unassessed exceeds ordered qty",""))))))</x:f>
      </x:c>
    </x:row>
    <x:row r="32" ht="26" customHeight="1">
      <x:c r="A32" s="20"/>
      <x:c r="B32" s="20"/>
      <x:c r="C32" s="20"/>
      <x:c r="D32" s="20"/>
      <x:c r="E32" s="22"/>
      <x:c r="F32" s="20"/>
      <x:c r="G32" s="22"/>
      <x:c r="H32" s="24" t="str">
        <x:f>IF(A32="","",IF(COUNTIFS($A$8:$A$57,A32)&lt;&gt;1,"Duplicate line ID",IF(COUNTIFS('Delivery Log'!$B$8:$B$157,A32,'Delivery Log'!$J$8:$J$157,"Review delivery log")&gt;0,"Review delivery log",SUMIFS('Delivery Log'!$J$8:$J$157,'Delivery Log'!$B$8:$B$157,A32))))</x:f>
      </x:c>
      <x:c r="I32" s="24" t="str">
        <x:f>IF(A32="","",IF(AND(ISNUMBER(G32),G32&gt;=0,MOD(IF(ISNUMBER(G32),G32,0),1)=0,ISNUMBER(H32)),MAX(0,G32-H32),""))</x:f>
      </x:c>
      <x:c r="J32" s="24" t="str">
        <x:f>IF(A32="","",IF(COUNTIFS($A$8:$A$57,A32)&lt;&gt;1,"Duplicate line ID",IF(COUNTIFS('Delivery Log'!$B$8:$B$157,A32,'Delivery Log'!$J$8:$J$157,"Review delivery log")&gt;0,"Review delivery log",SUMIFS('Delivery Log'!$I$8:$I$157,'Delivery Log'!$B$8:$B$157,A32))))</x:f>
      </x:c>
      <x:c r="K32" s="20"/>
      <x:c r="L32" s="20"/>
      <x:c r="M32" s="20"/>
      <x:c r="N32" s="20"/>
      <x:c r="O32" s="23"/>
      <x:c r="P32" s="20"/>
      <x:c r="Q32" s="20"/>
      <x:c r="R32" s="25" t="str">
        <x:f>IF(COUNTA(A32:G32,K32:Q32)=0,"",IF(A32="","Enter line ID",IF(COUNTIFS($A$8:$A$57,A32)&lt;&gt;1,"Duplicate line ID",IF(B32="","Enter item type ID",IF(COUNTIFS('Specifications'!$A$8:$A$57,B32)&lt;&gt;1,"Check specification type ID",IF(OR(C32="",D32=""),"Enter location and description",IF(OR(NOT(ISNUMBER(E32)),E32&lt;=0,MOD(IF(ISNUMBER(E32),E32,0),1)&lt;&gt;0),"Enter positive whole required qty",IF(F32="","Enter quantity unit",IF(AND(G32&lt;&gt;"",OR(NOT(ISNUMBER(G32)),G32&lt;0,MOD(IF(ISNUMBER(G32),G32,0),1)&lt;&gt;0)),"Check ordered qty",IF(AND(M32="Released",OR(N32="",NOT(ISNUMBER(O32)),O32&lt;=0,P32="")),"Complete release authorization",IF(COUNTIFS('Supply Scope'!$A$8:$A$57,A32)&lt;&gt;1,"Check supply scope line ID","")))))))))))</x:f>
      </x:c>
      <x:c r="S32" s="25" t="str">
        <x:f>IF(A32="","",IF(COUNTIFS('Delivery Log'!$B$8:$B$157,A32)=0,"",IF(COUNTIFS('Delivery Log'!$B$8:$B$157,A32,'Delivery Log'!$J$8:$J$157,"Review delivery log")&gt;0,"Review delivery log",IF(NOT(ISNUMBER(G32)),"Enter ordered qty",IF(H32&gt;G32,"Accepted qty exceeds ordered qty",IF(H32+J32&gt;G32,"Accepted and unassessed exceeds ordered qty",""))))))</x:f>
      </x:c>
    </x:row>
    <x:row r="33" ht="26" customHeight="1">
      <x:c r="A33" s="20"/>
      <x:c r="B33" s="20"/>
      <x:c r="C33" s="20"/>
      <x:c r="D33" s="20"/>
      <x:c r="E33" s="22"/>
      <x:c r="F33" s="20"/>
      <x:c r="G33" s="22"/>
      <x:c r="H33" s="24" t="str">
        <x:f>IF(A33="","",IF(COUNTIFS($A$8:$A$57,A33)&lt;&gt;1,"Duplicate line ID",IF(COUNTIFS('Delivery Log'!$B$8:$B$157,A33,'Delivery Log'!$J$8:$J$157,"Review delivery log")&gt;0,"Review delivery log",SUMIFS('Delivery Log'!$J$8:$J$157,'Delivery Log'!$B$8:$B$157,A33))))</x:f>
      </x:c>
      <x:c r="I33" s="24" t="str">
        <x:f>IF(A33="","",IF(AND(ISNUMBER(G33),G33&gt;=0,MOD(IF(ISNUMBER(G33),G33,0),1)=0,ISNUMBER(H33)),MAX(0,G33-H33),""))</x:f>
      </x:c>
      <x:c r="J33" s="24" t="str">
        <x:f>IF(A33="","",IF(COUNTIFS($A$8:$A$57,A33)&lt;&gt;1,"Duplicate line ID",IF(COUNTIFS('Delivery Log'!$B$8:$B$157,A33,'Delivery Log'!$J$8:$J$157,"Review delivery log")&gt;0,"Review delivery log",SUMIFS('Delivery Log'!$I$8:$I$157,'Delivery Log'!$B$8:$B$157,A33))))</x:f>
      </x:c>
      <x:c r="K33" s="20"/>
      <x:c r="L33" s="20"/>
      <x:c r="M33" s="20"/>
      <x:c r="N33" s="20"/>
      <x:c r="O33" s="23"/>
      <x:c r="P33" s="20"/>
      <x:c r="Q33" s="20"/>
      <x:c r="R33" s="25" t="str">
        <x:f>IF(COUNTA(A33:G33,K33:Q33)=0,"",IF(A33="","Enter line ID",IF(COUNTIFS($A$8:$A$57,A33)&lt;&gt;1,"Duplicate line ID",IF(B33="","Enter item type ID",IF(COUNTIFS('Specifications'!$A$8:$A$57,B33)&lt;&gt;1,"Check specification type ID",IF(OR(C33="",D33=""),"Enter location and description",IF(OR(NOT(ISNUMBER(E33)),E33&lt;=0,MOD(IF(ISNUMBER(E33),E33,0),1)&lt;&gt;0),"Enter positive whole required qty",IF(F33="","Enter quantity unit",IF(AND(G33&lt;&gt;"",OR(NOT(ISNUMBER(G33)),G33&lt;0,MOD(IF(ISNUMBER(G33),G33,0),1)&lt;&gt;0)),"Check ordered qty",IF(AND(M33="Released",OR(N33="",NOT(ISNUMBER(O33)),O33&lt;=0,P33="")),"Complete release authorization",IF(COUNTIFS('Supply Scope'!$A$8:$A$57,A33)&lt;&gt;1,"Check supply scope line ID","")))))))))))</x:f>
      </x:c>
      <x:c r="S33" s="25" t="str">
        <x:f>IF(A33="","",IF(COUNTIFS('Delivery Log'!$B$8:$B$157,A33)=0,"",IF(COUNTIFS('Delivery Log'!$B$8:$B$157,A33,'Delivery Log'!$J$8:$J$157,"Review delivery log")&gt;0,"Review delivery log",IF(NOT(ISNUMBER(G33)),"Enter ordered qty",IF(H33&gt;G33,"Accepted qty exceeds ordered qty",IF(H33+J33&gt;G33,"Accepted and unassessed exceeds ordered qty",""))))))</x:f>
      </x:c>
    </x:row>
    <x:row r="34" ht="26" customHeight="1">
      <x:c r="A34" s="20"/>
      <x:c r="B34" s="20"/>
      <x:c r="C34" s="20"/>
      <x:c r="D34" s="20"/>
      <x:c r="E34" s="22"/>
      <x:c r="F34" s="20"/>
      <x:c r="G34" s="22"/>
      <x:c r="H34" s="24" t="str">
        <x:f>IF(A34="","",IF(COUNTIFS($A$8:$A$57,A34)&lt;&gt;1,"Duplicate line ID",IF(COUNTIFS('Delivery Log'!$B$8:$B$157,A34,'Delivery Log'!$J$8:$J$157,"Review delivery log")&gt;0,"Review delivery log",SUMIFS('Delivery Log'!$J$8:$J$157,'Delivery Log'!$B$8:$B$157,A34))))</x:f>
      </x:c>
      <x:c r="I34" s="24" t="str">
        <x:f>IF(A34="","",IF(AND(ISNUMBER(G34),G34&gt;=0,MOD(IF(ISNUMBER(G34),G34,0),1)=0,ISNUMBER(H34)),MAX(0,G34-H34),""))</x:f>
      </x:c>
      <x:c r="J34" s="24" t="str">
        <x:f>IF(A34="","",IF(COUNTIFS($A$8:$A$57,A34)&lt;&gt;1,"Duplicate line ID",IF(COUNTIFS('Delivery Log'!$B$8:$B$157,A34,'Delivery Log'!$J$8:$J$157,"Review delivery log")&gt;0,"Review delivery log",SUMIFS('Delivery Log'!$I$8:$I$157,'Delivery Log'!$B$8:$B$157,A34))))</x:f>
      </x:c>
      <x:c r="K34" s="20"/>
      <x:c r="L34" s="20"/>
      <x:c r="M34" s="20"/>
      <x:c r="N34" s="20"/>
      <x:c r="O34" s="23"/>
      <x:c r="P34" s="20"/>
      <x:c r="Q34" s="20"/>
      <x:c r="R34" s="25" t="str">
        <x:f>IF(COUNTA(A34:G34,K34:Q34)=0,"",IF(A34="","Enter line ID",IF(COUNTIFS($A$8:$A$57,A34)&lt;&gt;1,"Duplicate line ID",IF(B34="","Enter item type ID",IF(COUNTIFS('Specifications'!$A$8:$A$57,B34)&lt;&gt;1,"Check specification type ID",IF(OR(C34="",D34=""),"Enter location and description",IF(OR(NOT(ISNUMBER(E34)),E34&lt;=0,MOD(IF(ISNUMBER(E34),E34,0),1)&lt;&gt;0),"Enter positive whole required qty",IF(F34="","Enter quantity unit",IF(AND(G34&lt;&gt;"",OR(NOT(ISNUMBER(G34)),G34&lt;0,MOD(IF(ISNUMBER(G34),G34,0),1)&lt;&gt;0)),"Check ordered qty",IF(AND(M34="Released",OR(N34="",NOT(ISNUMBER(O34)),O34&lt;=0,P34="")),"Complete release authorization",IF(COUNTIFS('Supply Scope'!$A$8:$A$57,A34)&lt;&gt;1,"Check supply scope line ID","")))))))))))</x:f>
      </x:c>
      <x:c r="S34" s="25" t="str">
        <x:f>IF(A34="","",IF(COUNTIFS('Delivery Log'!$B$8:$B$157,A34)=0,"",IF(COUNTIFS('Delivery Log'!$B$8:$B$157,A34,'Delivery Log'!$J$8:$J$157,"Review delivery log")&gt;0,"Review delivery log",IF(NOT(ISNUMBER(G34)),"Enter ordered qty",IF(H34&gt;G34,"Accepted qty exceeds ordered qty",IF(H34+J34&gt;G34,"Accepted and unassessed exceeds ordered qty",""))))))</x:f>
      </x:c>
    </x:row>
    <x:row r="35" ht="26" customHeight="1">
      <x:c r="A35" s="20"/>
      <x:c r="B35" s="20"/>
      <x:c r="C35" s="20"/>
      <x:c r="D35" s="20"/>
      <x:c r="E35" s="22"/>
      <x:c r="F35" s="20"/>
      <x:c r="G35" s="22"/>
      <x:c r="H35" s="24" t="str">
        <x:f>IF(A35="","",IF(COUNTIFS($A$8:$A$57,A35)&lt;&gt;1,"Duplicate line ID",IF(COUNTIFS('Delivery Log'!$B$8:$B$157,A35,'Delivery Log'!$J$8:$J$157,"Review delivery log")&gt;0,"Review delivery log",SUMIFS('Delivery Log'!$J$8:$J$157,'Delivery Log'!$B$8:$B$157,A35))))</x:f>
      </x:c>
      <x:c r="I35" s="24" t="str">
        <x:f>IF(A35="","",IF(AND(ISNUMBER(G35),G35&gt;=0,MOD(IF(ISNUMBER(G35),G35,0),1)=0,ISNUMBER(H35)),MAX(0,G35-H35),""))</x:f>
      </x:c>
      <x:c r="J35" s="24" t="str">
        <x:f>IF(A35="","",IF(COUNTIFS($A$8:$A$57,A35)&lt;&gt;1,"Duplicate line ID",IF(COUNTIFS('Delivery Log'!$B$8:$B$157,A35,'Delivery Log'!$J$8:$J$157,"Review delivery log")&gt;0,"Review delivery log",SUMIFS('Delivery Log'!$I$8:$I$157,'Delivery Log'!$B$8:$B$157,A35))))</x:f>
      </x:c>
      <x:c r="K35" s="20"/>
      <x:c r="L35" s="20"/>
      <x:c r="M35" s="20"/>
      <x:c r="N35" s="20"/>
      <x:c r="O35" s="23"/>
      <x:c r="P35" s="20"/>
      <x:c r="Q35" s="20"/>
      <x:c r="R35" s="25" t="str">
        <x:f>IF(COUNTA(A35:G35,K35:Q35)=0,"",IF(A35="","Enter line ID",IF(COUNTIFS($A$8:$A$57,A35)&lt;&gt;1,"Duplicate line ID",IF(B35="","Enter item type ID",IF(COUNTIFS('Specifications'!$A$8:$A$57,B35)&lt;&gt;1,"Check specification type ID",IF(OR(C35="",D35=""),"Enter location and description",IF(OR(NOT(ISNUMBER(E35)),E35&lt;=0,MOD(IF(ISNUMBER(E35),E35,0),1)&lt;&gt;0),"Enter positive whole required qty",IF(F35="","Enter quantity unit",IF(AND(G35&lt;&gt;"",OR(NOT(ISNUMBER(G35)),G35&lt;0,MOD(IF(ISNUMBER(G35),G35,0),1)&lt;&gt;0)),"Check ordered qty",IF(AND(M35="Released",OR(N35="",NOT(ISNUMBER(O35)),O35&lt;=0,P35="")),"Complete release authorization",IF(COUNTIFS('Supply Scope'!$A$8:$A$57,A35)&lt;&gt;1,"Check supply scope line ID","")))))))))))</x:f>
      </x:c>
      <x:c r="S35" s="25" t="str">
        <x:f>IF(A35="","",IF(COUNTIFS('Delivery Log'!$B$8:$B$157,A35)=0,"",IF(COUNTIFS('Delivery Log'!$B$8:$B$157,A35,'Delivery Log'!$J$8:$J$157,"Review delivery log")&gt;0,"Review delivery log",IF(NOT(ISNUMBER(G35)),"Enter ordered qty",IF(H35&gt;G35,"Accepted qty exceeds ordered qty",IF(H35+J35&gt;G35,"Accepted and unassessed exceeds ordered qty",""))))))</x:f>
      </x:c>
    </x:row>
    <x:row r="36" ht="26" customHeight="1">
      <x:c r="A36" s="20"/>
      <x:c r="B36" s="20"/>
      <x:c r="C36" s="20"/>
      <x:c r="D36" s="20"/>
      <x:c r="E36" s="22"/>
      <x:c r="F36" s="20"/>
      <x:c r="G36" s="22"/>
      <x:c r="H36" s="24" t="str">
        <x:f>IF(A36="","",IF(COUNTIFS($A$8:$A$57,A36)&lt;&gt;1,"Duplicate line ID",IF(COUNTIFS('Delivery Log'!$B$8:$B$157,A36,'Delivery Log'!$J$8:$J$157,"Review delivery log")&gt;0,"Review delivery log",SUMIFS('Delivery Log'!$J$8:$J$157,'Delivery Log'!$B$8:$B$157,A36))))</x:f>
      </x:c>
      <x:c r="I36" s="24" t="str">
        <x:f>IF(A36="","",IF(AND(ISNUMBER(G36),G36&gt;=0,MOD(IF(ISNUMBER(G36),G36,0),1)=0,ISNUMBER(H36)),MAX(0,G36-H36),""))</x:f>
      </x:c>
      <x:c r="J36" s="24" t="str">
        <x:f>IF(A36="","",IF(COUNTIFS($A$8:$A$57,A36)&lt;&gt;1,"Duplicate line ID",IF(COUNTIFS('Delivery Log'!$B$8:$B$157,A36,'Delivery Log'!$J$8:$J$157,"Review delivery log")&gt;0,"Review delivery log",SUMIFS('Delivery Log'!$I$8:$I$157,'Delivery Log'!$B$8:$B$157,A36))))</x:f>
      </x:c>
      <x:c r="K36" s="20"/>
      <x:c r="L36" s="20"/>
      <x:c r="M36" s="20"/>
      <x:c r="N36" s="20"/>
      <x:c r="O36" s="23"/>
      <x:c r="P36" s="20"/>
      <x:c r="Q36" s="20"/>
      <x:c r="R36" s="25" t="str">
        <x:f>IF(COUNTA(A36:G36,K36:Q36)=0,"",IF(A36="","Enter line ID",IF(COUNTIFS($A$8:$A$57,A36)&lt;&gt;1,"Duplicate line ID",IF(B36="","Enter item type ID",IF(COUNTIFS('Specifications'!$A$8:$A$57,B36)&lt;&gt;1,"Check specification type ID",IF(OR(C36="",D36=""),"Enter location and description",IF(OR(NOT(ISNUMBER(E36)),E36&lt;=0,MOD(IF(ISNUMBER(E36),E36,0),1)&lt;&gt;0),"Enter positive whole required qty",IF(F36="","Enter quantity unit",IF(AND(G36&lt;&gt;"",OR(NOT(ISNUMBER(G36)),G36&lt;0,MOD(IF(ISNUMBER(G36),G36,0),1)&lt;&gt;0)),"Check ordered qty",IF(AND(M36="Released",OR(N36="",NOT(ISNUMBER(O36)),O36&lt;=0,P36="")),"Complete release authorization",IF(COUNTIFS('Supply Scope'!$A$8:$A$57,A36)&lt;&gt;1,"Check supply scope line ID","")))))))))))</x:f>
      </x:c>
      <x:c r="S36" s="25" t="str">
        <x:f>IF(A36="","",IF(COUNTIFS('Delivery Log'!$B$8:$B$157,A36)=0,"",IF(COUNTIFS('Delivery Log'!$B$8:$B$157,A36,'Delivery Log'!$J$8:$J$157,"Review delivery log")&gt;0,"Review delivery log",IF(NOT(ISNUMBER(G36)),"Enter ordered qty",IF(H36&gt;G36,"Accepted qty exceeds ordered qty",IF(H36+J36&gt;G36,"Accepted and unassessed exceeds ordered qty",""))))))</x:f>
      </x:c>
    </x:row>
    <x:row r="37" ht="26" customHeight="1">
      <x:c r="A37" s="20"/>
      <x:c r="B37" s="20"/>
      <x:c r="C37" s="20"/>
      <x:c r="D37" s="20"/>
      <x:c r="E37" s="22"/>
      <x:c r="F37" s="20"/>
      <x:c r="G37" s="22"/>
      <x:c r="H37" s="24" t="str">
        <x:f>IF(A37="","",IF(COUNTIFS($A$8:$A$57,A37)&lt;&gt;1,"Duplicate line ID",IF(COUNTIFS('Delivery Log'!$B$8:$B$157,A37,'Delivery Log'!$J$8:$J$157,"Review delivery log")&gt;0,"Review delivery log",SUMIFS('Delivery Log'!$J$8:$J$157,'Delivery Log'!$B$8:$B$157,A37))))</x:f>
      </x:c>
      <x:c r="I37" s="24" t="str">
        <x:f>IF(A37="","",IF(AND(ISNUMBER(G37),G37&gt;=0,MOD(IF(ISNUMBER(G37),G37,0),1)=0,ISNUMBER(H37)),MAX(0,G37-H37),""))</x:f>
      </x:c>
      <x:c r="J37" s="24" t="str">
        <x:f>IF(A37="","",IF(COUNTIFS($A$8:$A$57,A37)&lt;&gt;1,"Duplicate line ID",IF(COUNTIFS('Delivery Log'!$B$8:$B$157,A37,'Delivery Log'!$J$8:$J$157,"Review delivery log")&gt;0,"Review delivery log",SUMIFS('Delivery Log'!$I$8:$I$157,'Delivery Log'!$B$8:$B$157,A37))))</x:f>
      </x:c>
      <x:c r="K37" s="20"/>
      <x:c r="L37" s="20"/>
      <x:c r="M37" s="20"/>
      <x:c r="N37" s="20"/>
      <x:c r="O37" s="23"/>
      <x:c r="P37" s="20"/>
      <x:c r="Q37" s="20"/>
      <x:c r="R37" s="25" t="str">
        <x:f>IF(COUNTA(A37:G37,K37:Q37)=0,"",IF(A37="","Enter line ID",IF(COUNTIFS($A$8:$A$57,A37)&lt;&gt;1,"Duplicate line ID",IF(B37="","Enter item type ID",IF(COUNTIFS('Specifications'!$A$8:$A$57,B37)&lt;&gt;1,"Check specification type ID",IF(OR(C37="",D37=""),"Enter location and description",IF(OR(NOT(ISNUMBER(E37)),E37&lt;=0,MOD(IF(ISNUMBER(E37),E37,0),1)&lt;&gt;0),"Enter positive whole required qty",IF(F37="","Enter quantity unit",IF(AND(G37&lt;&gt;"",OR(NOT(ISNUMBER(G37)),G37&lt;0,MOD(IF(ISNUMBER(G37),G37,0),1)&lt;&gt;0)),"Check ordered qty",IF(AND(M37="Released",OR(N37="",NOT(ISNUMBER(O37)),O37&lt;=0,P37="")),"Complete release authorization",IF(COUNTIFS('Supply Scope'!$A$8:$A$57,A37)&lt;&gt;1,"Check supply scope line ID","")))))))))))</x:f>
      </x:c>
      <x:c r="S37" s="25" t="str">
        <x:f>IF(A37="","",IF(COUNTIFS('Delivery Log'!$B$8:$B$157,A37)=0,"",IF(COUNTIFS('Delivery Log'!$B$8:$B$157,A37,'Delivery Log'!$J$8:$J$157,"Review delivery log")&gt;0,"Review delivery log",IF(NOT(ISNUMBER(G37)),"Enter ordered qty",IF(H37&gt;G37,"Accepted qty exceeds ordered qty",IF(H37+J37&gt;G37,"Accepted and unassessed exceeds ordered qty",""))))))</x:f>
      </x:c>
    </x:row>
    <x:row r="38" ht="26" customHeight="1">
      <x:c r="A38" s="20"/>
      <x:c r="B38" s="20"/>
      <x:c r="C38" s="20"/>
      <x:c r="D38" s="20"/>
      <x:c r="E38" s="22"/>
      <x:c r="F38" s="20"/>
      <x:c r="G38" s="22"/>
      <x:c r="H38" s="24" t="str">
        <x:f>IF(A38="","",IF(COUNTIFS($A$8:$A$57,A38)&lt;&gt;1,"Duplicate line ID",IF(COUNTIFS('Delivery Log'!$B$8:$B$157,A38,'Delivery Log'!$J$8:$J$157,"Review delivery log")&gt;0,"Review delivery log",SUMIFS('Delivery Log'!$J$8:$J$157,'Delivery Log'!$B$8:$B$157,A38))))</x:f>
      </x:c>
      <x:c r="I38" s="24" t="str">
        <x:f>IF(A38="","",IF(AND(ISNUMBER(G38),G38&gt;=0,MOD(IF(ISNUMBER(G38),G38,0),1)=0,ISNUMBER(H38)),MAX(0,G38-H38),""))</x:f>
      </x:c>
      <x:c r="J38" s="24" t="str">
        <x:f>IF(A38="","",IF(COUNTIFS($A$8:$A$57,A38)&lt;&gt;1,"Duplicate line ID",IF(COUNTIFS('Delivery Log'!$B$8:$B$157,A38,'Delivery Log'!$J$8:$J$157,"Review delivery log")&gt;0,"Review delivery log",SUMIFS('Delivery Log'!$I$8:$I$157,'Delivery Log'!$B$8:$B$157,A38))))</x:f>
      </x:c>
      <x:c r="K38" s="20"/>
      <x:c r="L38" s="20"/>
      <x:c r="M38" s="20"/>
      <x:c r="N38" s="20"/>
      <x:c r="O38" s="23"/>
      <x:c r="P38" s="20"/>
      <x:c r="Q38" s="20"/>
      <x:c r="R38" s="25" t="str">
        <x:f>IF(COUNTA(A38:G38,K38:Q38)=0,"",IF(A38="","Enter line ID",IF(COUNTIFS($A$8:$A$57,A38)&lt;&gt;1,"Duplicate line ID",IF(B38="","Enter item type ID",IF(COUNTIFS('Specifications'!$A$8:$A$57,B38)&lt;&gt;1,"Check specification type ID",IF(OR(C38="",D38=""),"Enter location and description",IF(OR(NOT(ISNUMBER(E38)),E38&lt;=0,MOD(IF(ISNUMBER(E38),E38,0),1)&lt;&gt;0),"Enter positive whole required qty",IF(F38="","Enter quantity unit",IF(AND(G38&lt;&gt;"",OR(NOT(ISNUMBER(G38)),G38&lt;0,MOD(IF(ISNUMBER(G38),G38,0),1)&lt;&gt;0)),"Check ordered qty",IF(AND(M38="Released",OR(N38="",NOT(ISNUMBER(O38)),O38&lt;=0,P38="")),"Complete release authorization",IF(COUNTIFS('Supply Scope'!$A$8:$A$57,A38)&lt;&gt;1,"Check supply scope line ID","")))))))))))</x:f>
      </x:c>
      <x:c r="S38" s="25" t="str">
        <x:f>IF(A38="","",IF(COUNTIFS('Delivery Log'!$B$8:$B$157,A38)=0,"",IF(COUNTIFS('Delivery Log'!$B$8:$B$157,A38,'Delivery Log'!$J$8:$J$157,"Review delivery log")&gt;0,"Review delivery log",IF(NOT(ISNUMBER(G38)),"Enter ordered qty",IF(H38&gt;G38,"Accepted qty exceeds ordered qty",IF(H38+J38&gt;G38,"Accepted and unassessed exceeds ordered qty",""))))))</x:f>
      </x:c>
    </x:row>
    <x:row r="39" ht="26" customHeight="1">
      <x:c r="A39" s="20"/>
      <x:c r="B39" s="20"/>
      <x:c r="C39" s="20"/>
      <x:c r="D39" s="20"/>
      <x:c r="E39" s="22"/>
      <x:c r="F39" s="20"/>
      <x:c r="G39" s="22"/>
      <x:c r="H39" s="24" t="str">
        <x:f>IF(A39="","",IF(COUNTIFS($A$8:$A$57,A39)&lt;&gt;1,"Duplicate line ID",IF(COUNTIFS('Delivery Log'!$B$8:$B$157,A39,'Delivery Log'!$J$8:$J$157,"Review delivery log")&gt;0,"Review delivery log",SUMIFS('Delivery Log'!$J$8:$J$157,'Delivery Log'!$B$8:$B$157,A39))))</x:f>
      </x:c>
      <x:c r="I39" s="24" t="str">
        <x:f>IF(A39="","",IF(AND(ISNUMBER(G39),G39&gt;=0,MOD(IF(ISNUMBER(G39),G39,0),1)=0,ISNUMBER(H39)),MAX(0,G39-H39),""))</x:f>
      </x:c>
      <x:c r="J39" s="24" t="str">
        <x:f>IF(A39="","",IF(COUNTIFS($A$8:$A$57,A39)&lt;&gt;1,"Duplicate line ID",IF(COUNTIFS('Delivery Log'!$B$8:$B$157,A39,'Delivery Log'!$J$8:$J$157,"Review delivery log")&gt;0,"Review delivery log",SUMIFS('Delivery Log'!$I$8:$I$157,'Delivery Log'!$B$8:$B$157,A39))))</x:f>
      </x:c>
      <x:c r="K39" s="20"/>
      <x:c r="L39" s="20"/>
      <x:c r="M39" s="20"/>
      <x:c r="N39" s="20"/>
      <x:c r="O39" s="23"/>
      <x:c r="P39" s="20"/>
      <x:c r="Q39" s="20"/>
      <x:c r="R39" s="25" t="str">
        <x:f>IF(COUNTA(A39:G39,K39:Q39)=0,"",IF(A39="","Enter line ID",IF(COUNTIFS($A$8:$A$57,A39)&lt;&gt;1,"Duplicate line ID",IF(B39="","Enter item type ID",IF(COUNTIFS('Specifications'!$A$8:$A$57,B39)&lt;&gt;1,"Check specification type ID",IF(OR(C39="",D39=""),"Enter location and description",IF(OR(NOT(ISNUMBER(E39)),E39&lt;=0,MOD(IF(ISNUMBER(E39),E39,0),1)&lt;&gt;0),"Enter positive whole required qty",IF(F39="","Enter quantity unit",IF(AND(G39&lt;&gt;"",OR(NOT(ISNUMBER(G39)),G39&lt;0,MOD(IF(ISNUMBER(G39),G39,0),1)&lt;&gt;0)),"Check ordered qty",IF(AND(M39="Released",OR(N39="",NOT(ISNUMBER(O39)),O39&lt;=0,P39="")),"Complete release authorization",IF(COUNTIFS('Supply Scope'!$A$8:$A$57,A39)&lt;&gt;1,"Check supply scope line ID","")))))))))))</x:f>
      </x:c>
      <x:c r="S39" s="25" t="str">
        <x:f>IF(A39="","",IF(COUNTIFS('Delivery Log'!$B$8:$B$157,A39)=0,"",IF(COUNTIFS('Delivery Log'!$B$8:$B$157,A39,'Delivery Log'!$J$8:$J$157,"Review delivery log")&gt;0,"Review delivery log",IF(NOT(ISNUMBER(G39)),"Enter ordered qty",IF(H39&gt;G39,"Accepted qty exceeds ordered qty",IF(H39+J39&gt;G39,"Accepted and unassessed exceeds ordered qty",""))))))</x:f>
      </x:c>
    </x:row>
    <x:row r="40" ht="26" customHeight="1">
      <x:c r="A40" s="20"/>
      <x:c r="B40" s="20"/>
      <x:c r="C40" s="20"/>
      <x:c r="D40" s="20"/>
      <x:c r="E40" s="22"/>
      <x:c r="F40" s="20"/>
      <x:c r="G40" s="22"/>
      <x:c r="H40" s="24" t="str">
        <x:f>IF(A40="","",IF(COUNTIFS($A$8:$A$57,A40)&lt;&gt;1,"Duplicate line ID",IF(COUNTIFS('Delivery Log'!$B$8:$B$157,A40,'Delivery Log'!$J$8:$J$157,"Review delivery log")&gt;0,"Review delivery log",SUMIFS('Delivery Log'!$J$8:$J$157,'Delivery Log'!$B$8:$B$157,A40))))</x:f>
      </x:c>
      <x:c r="I40" s="24" t="str">
        <x:f>IF(A40="","",IF(AND(ISNUMBER(G40),G40&gt;=0,MOD(IF(ISNUMBER(G40),G40,0),1)=0,ISNUMBER(H40)),MAX(0,G40-H40),""))</x:f>
      </x:c>
      <x:c r="J40" s="24" t="str">
        <x:f>IF(A40="","",IF(COUNTIFS($A$8:$A$57,A40)&lt;&gt;1,"Duplicate line ID",IF(COUNTIFS('Delivery Log'!$B$8:$B$157,A40,'Delivery Log'!$J$8:$J$157,"Review delivery log")&gt;0,"Review delivery log",SUMIFS('Delivery Log'!$I$8:$I$157,'Delivery Log'!$B$8:$B$157,A40))))</x:f>
      </x:c>
      <x:c r="K40" s="20"/>
      <x:c r="L40" s="20"/>
      <x:c r="M40" s="20"/>
      <x:c r="N40" s="20"/>
      <x:c r="O40" s="23"/>
      <x:c r="P40" s="20"/>
      <x:c r="Q40" s="20"/>
      <x:c r="R40" s="25" t="str">
        <x:f>IF(COUNTA(A40:G40,K40:Q40)=0,"",IF(A40="","Enter line ID",IF(COUNTIFS($A$8:$A$57,A40)&lt;&gt;1,"Duplicate line ID",IF(B40="","Enter item type ID",IF(COUNTIFS('Specifications'!$A$8:$A$57,B40)&lt;&gt;1,"Check specification type ID",IF(OR(C40="",D40=""),"Enter location and description",IF(OR(NOT(ISNUMBER(E40)),E40&lt;=0,MOD(IF(ISNUMBER(E40),E40,0),1)&lt;&gt;0),"Enter positive whole required qty",IF(F40="","Enter quantity unit",IF(AND(G40&lt;&gt;"",OR(NOT(ISNUMBER(G40)),G40&lt;0,MOD(IF(ISNUMBER(G40),G40,0),1)&lt;&gt;0)),"Check ordered qty",IF(AND(M40="Released",OR(N40="",NOT(ISNUMBER(O40)),O40&lt;=0,P40="")),"Complete release authorization",IF(COUNTIFS('Supply Scope'!$A$8:$A$57,A40)&lt;&gt;1,"Check supply scope line ID","")))))))))))</x:f>
      </x:c>
      <x:c r="S40" s="25" t="str">
        <x:f>IF(A40="","",IF(COUNTIFS('Delivery Log'!$B$8:$B$157,A40)=0,"",IF(COUNTIFS('Delivery Log'!$B$8:$B$157,A40,'Delivery Log'!$J$8:$J$157,"Review delivery log")&gt;0,"Review delivery log",IF(NOT(ISNUMBER(G40)),"Enter ordered qty",IF(H40&gt;G40,"Accepted qty exceeds ordered qty",IF(H40+J40&gt;G40,"Accepted and unassessed exceeds ordered qty",""))))))</x:f>
      </x:c>
    </x:row>
    <x:row r="41" ht="26" customHeight="1">
      <x:c r="A41" s="20"/>
      <x:c r="B41" s="20"/>
      <x:c r="C41" s="20"/>
      <x:c r="D41" s="20"/>
      <x:c r="E41" s="22"/>
      <x:c r="F41" s="20"/>
      <x:c r="G41" s="22"/>
      <x:c r="H41" s="24" t="str">
        <x:f>IF(A41="","",IF(COUNTIFS($A$8:$A$57,A41)&lt;&gt;1,"Duplicate line ID",IF(COUNTIFS('Delivery Log'!$B$8:$B$157,A41,'Delivery Log'!$J$8:$J$157,"Review delivery log")&gt;0,"Review delivery log",SUMIFS('Delivery Log'!$J$8:$J$157,'Delivery Log'!$B$8:$B$157,A41))))</x:f>
      </x:c>
      <x:c r="I41" s="24" t="str">
        <x:f>IF(A41="","",IF(AND(ISNUMBER(G41),G41&gt;=0,MOD(IF(ISNUMBER(G41),G41,0),1)=0,ISNUMBER(H41)),MAX(0,G41-H41),""))</x:f>
      </x:c>
      <x:c r="J41" s="24" t="str">
        <x:f>IF(A41="","",IF(COUNTIFS($A$8:$A$57,A41)&lt;&gt;1,"Duplicate line ID",IF(COUNTIFS('Delivery Log'!$B$8:$B$157,A41,'Delivery Log'!$J$8:$J$157,"Review delivery log")&gt;0,"Review delivery log",SUMIFS('Delivery Log'!$I$8:$I$157,'Delivery Log'!$B$8:$B$157,A41))))</x:f>
      </x:c>
      <x:c r="K41" s="20"/>
      <x:c r="L41" s="20"/>
      <x:c r="M41" s="20"/>
      <x:c r="N41" s="20"/>
      <x:c r="O41" s="23"/>
      <x:c r="P41" s="20"/>
      <x:c r="Q41" s="20"/>
      <x:c r="R41" s="25" t="str">
        <x:f>IF(COUNTA(A41:G41,K41:Q41)=0,"",IF(A41="","Enter line ID",IF(COUNTIFS($A$8:$A$57,A41)&lt;&gt;1,"Duplicate line ID",IF(B41="","Enter item type ID",IF(COUNTIFS('Specifications'!$A$8:$A$57,B41)&lt;&gt;1,"Check specification type ID",IF(OR(C41="",D41=""),"Enter location and description",IF(OR(NOT(ISNUMBER(E41)),E41&lt;=0,MOD(IF(ISNUMBER(E41),E41,0),1)&lt;&gt;0),"Enter positive whole required qty",IF(F41="","Enter quantity unit",IF(AND(G41&lt;&gt;"",OR(NOT(ISNUMBER(G41)),G41&lt;0,MOD(IF(ISNUMBER(G41),G41,0),1)&lt;&gt;0)),"Check ordered qty",IF(AND(M41="Released",OR(N41="",NOT(ISNUMBER(O41)),O41&lt;=0,P41="")),"Complete release authorization",IF(COUNTIFS('Supply Scope'!$A$8:$A$57,A41)&lt;&gt;1,"Check supply scope line ID","")))))))))))</x:f>
      </x:c>
      <x:c r="S41" s="25" t="str">
        <x:f>IF(A41="","",IF(COUNTIFS('Delivery Log'!$B$8:$B$157,A41)=0,"",IF(COUNTIFS('Delivery Log'!$B$8:$B$157,A41,'Delivery Log'!$J$8:$J$157,"Review delivery log")&gt;0,"Review delivery log",IF(NOT(ISNUMBER(G41)),"Enter ordered qty",IF(H41&gt;G41,"Accepted qty exceeds ordered qty",IF(H41+J41&gt;G41,"Accepted and unassessed exceeds ordered qty",""))))))</x:f>
      </x:c>
    </x:row>
    <x:row r="42" ht="26" customHeight="1">
      <x:c r="A42" s="20"/>
      <x:c r="B42" s="20"/>
      <x:c r="C42" s="20"/>
      <x:c r="D42" s="20"/>
      <x:c r="E42" s="22"/>
      <x:c r="F42" s="20"/>
      <x:c r="G42" s="22"/>
      <x:c r="H42" s="24" t="str">
        <x:f>IF(A42="","",IF(COUNTIFS($A$8:$A$57,A42)&lt;&gt;1,"Duplicate line ID",IF(COUNTIFS('Delivery Log'!$B$8:$B$157,A42,'Delivery Log'!$J$8:$J$157,"Review delivery log")&gt;0,"Review delivery log",SUMIFS('Delivery Log'!$J$8:$J$157,'Delivery Log'!$B$8:$B$157,A42))))</x:f>
      </x:c>
      <x:c r="I42" s="24" t="str">
        <x:f>IF(A42="","",IF(AND(ISNUMBER(G42),G42&gt;=0,MOD(IF(ISNUMBER(G42),G42,0),1)=0,ISNUMBER(H42)),MAX(0,G42-H42),""))</x:f>
      </x:c>
      <x:c r="J42" s="24" t="str">
        <x:f>IF(A42="","",IF(COUNTIFS($A$8:$A$57,A42)&lt;&gt;1,"Duplicate line ID",IF(COUNTIFS('Delivery Log'!$B$8:$B$157,A42,'Delivery Log'!$J$8:$J$157,"Review delivery log")&gt;0,"Review delivery log",SUMIFS('Delivery Log'!$I$8:$I$157,'Delivery Log'!$B$8:$B$157,A42))))</x:f>
      </x:c>
      <x:c r="K42" s="20"/>
      <x:c r="L42" s="20"/>
      <x:c r="M42" s="20"/>
      <x:c r="N42" s="20"/>
      <x:c r="O42" s="23"/>
      <x:c r="P42" s="20"/>
      <x:c r="Q42" s="20"/>
      <x:c r="R42" s="25" t="str">
        <x:f>IF(COUNTA(A42:G42,K42:Q42)=0,"",IF(A42="","Enter line ID",IF(COUNTIFS($A$8:$A$57,A42)&lt;&gt;1,"Duplicate line ID",IF(B42="","Enter item type ID",IF(COUNTIFS('Specifications'!$A$8:$A$57,B42)&lt;&gt;1,"Check specification type ID",IF(OR(C42="",D42=""),"Enter location and description",IF(OR(NOT(ISNUMBER(E42)),E42&lt;=0,MOD(IF(ISNUMBER(E42),E42,0),1)&lt;&gt;0),"Enter positive whole required qty",IF(F42="","Enter quantity unit",IF(AND(G42&lt;&gt;"",OR(NOT(ISNUMBER(G42)),G42&lt;0,MOD(IF(ISNUMBER(G42),G42,0),1)&lt;&gt;0)),"Check ordered qty",IF(AND(M42="Released",OR(N42="",NOT(ISNUMBER(O42)),O42&lt;=0,P42="")),"Complete release authorization",IF(COUNTIFS('Supply Scope'!$A$8:$A$57,A42)&lt;&gt;1,"Check supply scope line ID","")))))))))))</x:f>
      </x:c>
      <x:c r="S42" s="25" t="str">
        <x:f>IF(A42="","",IF(COUNTIFS('Delivery Log'!$B$8:$B$157,A42)=0,"",IF(COUNTIFS('Delivery Log'!$B$8:$B$157,A42,'Delivery Log'!$J$8:$J$157,"Review delivery log")&gt;0,"Review delivery log",IF(NOT(ISNUMBER(G42)),"Enter ordered qty",IF(H42&gt;G42,"Accepted qty exceeds ordered qty",IF(H42+J42&gt;G42,"Accepted and unassessed exceeds ordered qty",""))))))</x:f>
      </x:c>
    </x:row>
    <x:row r="43" ht="26" customHeight="1">
      <x:c r="A43" s="20"/>
      <x:c r="B43" s="20"/>
      <x:c r="C43" s="20"/>
      <x:c r="D43" s="20"/>
      <x:c r="E43" s="22"/>
      <x:c r="F43" s="20"/>
      <x:c r="G43" s="22"/>
      <x:c r="H43" s="24" t="str">
        <x:f>IF(A43="","",IF(COUNTIFS($A$8:$A$57,A43)&lt;&gt;1,"Duplicate line ID",IF(COUNTIFS('Delivery Log'!$B$8:$B$157,A43,'Delivery Log'!$J$8:$J$157,"Review delivery log")&gt;0,"Review delivery log",SUMIFS('Delivery Log'!$J$8:$J$157,'Delivery Log'!$B$8:$B$157,A43))))</x:f>
      </x:c>
      <x:c r="I43" s="24" t="str">
        <x:f>IF(A43="","",IF(AND(ISNUMBER(G43),G43&gt;=0,MOD(IF(ISNUMBER(G43),G43,0),1)=0,ISNUMBER(H43)),MAX(0,G43-H43),""))</x:f>
      </x:c>
      <x:c r="J43" s="24" t="str">
        <x:f>IF(A43="","",IF(COUNTIFS($A$8:$A$57,A43)&lt;&gt;1,"Duplicate line ID",IF(COUNTIFS('Delivery Log'!$B$8:$B$157,A43,'Delivery Log'!$J$8:$J$157,"Review delivery log")&gt;0,"Review delivery log",SUMIFS('Delivery Log'!$I$8:$I$157,'Delivery Log'!$B$8:$B$157,A43))))</x:f>
      </x:c>
      <x:c r="K43" s="20"/>
      <x:c r="L43" s="20"/>
      <x:c r="M43" s="20"/>
      <x:c r="N43" s="20"/>
      <x:c r="O43" s="23"/>
      <x:c r="P43" s="20"/>
      <x:c r="Q43" s="20"/>
      <x:c r="R43" s="25" t="str">
        <x:f>IF(COUNTA(A43:G43,K43:Q43)=0,"",IF(A43="","Enter line ID",IF(COUNTIFS($A$8:$A$57,A43)&lt;&gt;1,"Duplicate line ID",IF(B43="","Enter item type ID",IF(COUNTIFS('Specifications'!$A$8:$A$57,B43)&lt;&gt;1,"Check specification type ID",IF(OR(C43="",D43=""),"Enter location and description",IF(OR(NOT(ISNUMBER(E43)),E43&lt;=0,MOD(IF(ISNUMBER(E43),E43,0),1)&lt;&gt;0),"Enter positive whole required qty",IF(F43="","Enter quantity unit",IF(AND(G43&lt;&gt;"",OR(NOT(ISNUMBER(G43)),G43&lt;0,MOD(IF(ISNUMBER(G43),G43,0),1)&lt;&gt;0)),"Check ordered qty",IF(AND(M43="Released",OR(N43="",NOT(ISNUMBER(O43)),O43&lt;=0,P43="")),"Complete release authorization",IF(COUNTIFS('Supply Scope'!$A$8:$A$57,A43)&lt;&gt;1,"Check supply scope line ID","")))))))))))</x:f>
      </x:c>
      <x:c r="S43" s="25" t="str">
        <x:f>IF(A43="","",IF(COUNTIFS('Delivery Log'!$B$8:$B$157,A43)=0,"",IF(COUNTIFS('Delivery Log'!$B$8:$B$157,A43,'Delivery Log'!$J$8:$J$157,"Review delivery log")&gt;0,"Review delivery log",IF(NOT(ISNUMBER(G43)),"Enter ordered qty",IF(H43&gt;G43,"Accepted qty exceeds ordered qty",IF(H43+J43&gt;G43,"Accepted and unassessed exceeds ordered qty",""))))))</x:f>
      </x:c>
    </x:row>
    <x:row r="44" ht="26" customHeight="1">
      <x:c r="A44" s="20"/>
      <x:c r="B44" s="20"/>
      <x:c r="C44" s="20"/>
      <x:c r="D44" s="20"/>
      <x:c r="E44" s="22"/>
      <x:c r="F44" s="20"/>
      <x:c r="G44" s="22"/>
      <x:c r="H44" s="24" t="str">
        <x:f>IF(A44="","",IF(COUNTIFS($A$8:$A$57,A44)&lt;&gt;1,"Duplicate line ID",IF(COUNTIFS('Delivery Log'!$B$8:$B$157,A44,'Delivery Log'!$J$8:$J$157,"Review delivery log")&gt;0,"Review delivery log",SUMIFS('Delivery Log'!$J$8:$J$157,'Delivery Log'!$B$8:$B$157,A44))))</x:f>
      </x:c>
      <x:c r="I44" s="24" t="str">
        <x:f>IF(A44="","",IF(AND(ISNUMBER(G44),G44&gt;=0,MOD(IF(ISNUMBER(G44),G44,0),1)=0,ISNUMBER(H44)),MAX(0,G44-H44),""))</x:f>
      </x:c>
      <x:c r="J44" s="24" t="str">
        <x:f>IF(A44="","",IF(COUNTIFS($A$8:$A$57,A44)&lt;&gt;1,"Duplicate line ID",IF(COUNTIFS('Delivery Log'!$B$8:$B$157,A44,'Delivery Log'!$J$8:$J$157,"Review delivery log")&gt;0,"Review delivery log",SUMIFS('Delivery Log'!$I$8:$I$157,'Delivery Log'!$B$8:$B$157,A44))))</x:f>
      </x:c>
      <x:c r="K44" s="20"/>
      <x:c r="L44" s="20"/>
      <x:c r="M44" s="20"/>
      <x:c r="N44" s="20"/>
      <x:c r="O44" s="23"/>
      <x:c r="P44" s="20"/>
      <x:c r="Q44" s="20"/>
      <x:c r="R44" s="25" t="str">
        <x:f>IF(COUNTA(A44:G44,K44:Q44)=0,"",IF(A44="","Enter line ID",IF(COUNTIFS($A$8:$A$57,A44)&lt;&gt;1,"Duplicate line ID",IF(B44="","Enter item type ID",IF(COUNTIFS('Specifications'!$A$8:$A$57,B44)&lt;&gt;1,"Check specification type ID",IF(OR(C44="",D44=""),"Enter location and description",IF(OR(NOT(ISNUMBER(E44)),E44&lt;=0,MOD(IF(ISNUMBER(E44),E44,0),1)&lt;&gt;0),"Enter positive whole required qty",IF(F44="","Enter quantity unit",IF(AND(G44&lt;&gt;"",OR(NOT(ISNUMBER(G44)),G44&lt;0,MOD(IF(ISNUMBER(G44),G44,0),1)&lt;&gt;0)),"Check ordered qty",IF(AND(M44="Released",OR(N44="",NOT(ISNUMBER(O44)),O44&lt;=0,P44="")),"Complete release authorization",IF(COUNTIFS('Supply Scope'!$A$8:$A$57,A44)&lt;&gt;1,"Check supply scope line ID","")))))))))))</x:f>
      </x:c>
      <x:c r="S44" s="25" t="str">
        <x:f>IF(A44="","",IF(COUNTIFS('Delivery Log'!$B$8:$B$157,A44)=0,"",IF(COUNTIFS('Delivery Log'!$B$8:$B$157,A44,'Delivery Log'!$J$8:$J$157,"Review delivery log")&gt;0,"Review delivery log",IF(NOT(ISNUMBER(G44)),"Enter ordered qty",IF(H44&gt;G44,"Accepted qty exceeds ordered qty",IF(H44+J44&gt;G44,"Accepted and unassessed exceeds ordered qty",""))))))</x:f>
      </x:c>
    </x:row>
    <x:row r="45" ht="26" customHeight="1">
      <x:c r="A45" s="20"/>
      <x:c r="B45" s="20"/>
      <x:c r="C45" s="20"/>
      <x:c r="D45" s="20"/>
      <x:c r="E45" s="22"/>
      <x:c r="F45" s="20"/>
      <x:c r="G45" s="22"/>
      <x:c r="H45" s="24" t="str">
        <x:f>IF(A45="","",IF(COUNTIFS($A$8:$A$57,A45)&lt;&gt;1,"Duplicate line ID",IF(COUNTIFS('Delivery Log'!$B$8:$B$157,A45,'Delivery Log'!$J$8:$J$157,"Review delivery log")&gt;0,"Review delivery log",SUMIFS('Delivery Log'!$J$8:$J$157,'Delivery Log'!$B$8:$B$157,A45))))</x:f>
      </x:c>
      <x:c r="I45" s="24" t="str">
        <x:f>IF(A45="","",IF(AND(ISNUMBER(G45),G45&gt;=0,MOD(IF(ISNUMBER(G45),G45,0),1)=0,ISNUMBER(H45)),MAX(0,G45-H45),""))</x:f>
      </x:c>
      <x:c r="J45" s="24" t="str">
        <x:f>IF(A45="","",IF(COUNTIFS($A$8:$A$57,A45)&lt;&gt;1,"Duplicate line ID",IF(COUNTIFS('Delivery Log'!$B$8:$B$157,A45,'Delivery Log'!$J$8:$J$157,"Review delivery log")&gt;0,"Review delivery log",SUMIFS('Delivery Log'!$I$8:$I$157,'Delivery Log'!$B$8:$B$157,A45))))</x:f>
      </x:c>
      <x:c r="K45" s="20"/>
      <x:c r="L45" s="20"/>
      <x:c r="M45" s="20"/>
      <x:c r="N45" s="20"/>
      <x:c r="O45" s="23"/>
      <x:c r="P45" s="20"/>
      <x:c r="Q45" s="20"/>
      <x:c r="R45" s="25" t="str">
        <x:f>IF(COUNTA(A45:G45,K45:Q45)=0,"",IF(A45="","Enter line ID",IF(COUNTIFS($A$8:$A$57,A45)&lt;&gt;1,"Duplicate line ID",IF(B45="","Enter item type ID",IF(COUNTIFS('Specifications'!$A$8:$A$57,B45)&lt;&gt;1,"Check specification type ID",IF(OR(C45="",D45=""),"Enter location and description",IF(OR(NOT(ISNUMBER(E45)),E45&lt;=0,MOD(IF(ISNUMBER(E45),E45,0),1)&lt;&gt;0),"Enter positive whole required qty",IF(F45="","Enter quantity unit",IF(AND(G45&lt;&gt;"",OR(NOT(ISNUMBER(G45)),G45&lt;0,MOD(IF(ISNUMBER(G45),G45,0),1)&lt;&gt;0)),"Check ordered qty",IF(AND(M45="Released",OR(N45="",NOT(ISNUMBER(O45)),O45&lt;=0,P45="")),"Complete release authorization",IF(COUNTIFS('Supply Scope'!$A$8:$A$57,A45)&lt;&gt;1,"Check supply scope line ID","")))))))))))</x:f>
      </x:c>
      <x:c r="S45" s="25" t="str">
        <x:f>IF(A45="","",IF(COUNTIFS('Delivery Log'!$B$8:$B$157,A45)=0,"",IF(COUNTIFS('Delivery Log'!$B$8:$B$157,A45,'Delivery Log'!$J$8:$J$157,"Review delivery log")&gt;0,"Review delivery log",IF(NOT(ISNUMBER(G45)),"Enter ordered qty",IF(H45&gt;G45,"Accepted qty exceeds ordered qty",IF(H45+J45&gt;G45,"Accepted and unassessed exceeds ordered qty",""))))))</x:f>
      </x:c>
    </x:row>
    <x:row r="46" ht="26" customHeight="1">
      <x:c r="A46" s="20"/>
      <x:c r="B46" s="20"/>
      <x:c r="C46" s="20"/>
      <x:c r="D46" s="20"/>
      <x:c r="E46" s="22"/>
      <x:c r="F46" s="20"/>
      <x:c r="G46" s="22"/>
      <x:c r="H46" s="24" t="str">
        <x:f>IF(A46="","",IF(COUNTIFS($A$8:$A$57,A46)&lt;&gt;1,"Duplicate line ID",IF(COUNTIFS('Delivery Log'!$B$8:$B$157,A46,'Delivery Log'!$J$8:$J$157,"Review delivery log")&gt;0,"Review delivery log",SUMIFS('Delivery Log'!$J$8:$J$157,'Delivery Log'!$B$8:$B$157,A46))))</x:f>
      </x:c>
      <x:c r="I46" s="24" t="str">
        <x:f>IF(A46="","",IF(AND(ISNUMBER(G46),G46&gt;=0,MOD(IF(ISNUMBER(G46),G46,0),1)=0,ISNUMBER(H46)),MAX(0,G46-H46),""))</x:f>
      </x:c>
      <x:c r="J46" s="24" t="str">
        <x:f>IF(A46="","",IF(COUNTIFS($A$8:$A$57,A46)&lt;&gt;1,"Duplicate line ID",IF(COUNTIFS('Delivery Log'!$B$8:$B$157,A46,'Delivery Log'!$J$8:$J$157,"Review delivery log")&gt;0,"Review delivery log",SUMIFS('Delivery Log'!$I$8:$I$157,'Delivery Log'!$B$8:$B$157,A46))))</x:f>
      </x:c>
      <x:c r="K46" s="20"/>
      <x:c r="L46" s="20"/>
      <x:c r="M46" s="20"/>
      <x:c r="N46" s="20"/>
      <x:c r="O46" s="23"/>
      <x:c r="P46" s="20"/>
      <x:c r="Q46" s="20"/>
      <x:c r="R46" s="25" t="str">
        <x:f>IF(COUNTA(A46:G46,K46:Q46)=0,"",IF(A46="","Enter line ID",IF(COUNTIFS($A$8:$A$57,A46)&lt;&gt;1,"Duplicate line ID",IF(B46="","Enter item type ID",IF(COUNTIFS('Specifications'!$A$8:$A$57,B46)&lt;&gt;1,"Check specification type ID",IF(OR(C46="",D46=""),"Enter location and description",IF(OR(NOT(ISNUMBER(E46)),E46&lt;=0,MOD(IF(ISNUMBER(E46),E46,0),1)&lt;&gt;0),"Enter positive whole required qty",IF(F46="","Enter quantity unit",IF(AND(G46&lt;&gt;"",OR(NOT(ISNUMBER(G46)),G46&lt;0,MOD(IF(ISNUMBER(G46),G46,0),1)&lt;&gt;0)),"Check ordered qty",IF(AND(M46="Released",OR(N46="",NOT(ISNUMBER(O46)),O46&lt;=0,P46="")),"Complete release authorization",IF(COUNTIFS('Supply Scope'!$A$8:$A$57,A46)&lt;&gt;1,"Check supply scope line ID","")))))))))))</x:f>
      </x:c>
      <x:c r="S46" s="25" t="str">
        <x:f>IF(A46="","",IF(COUNTIFS('Delivery Log'!$B$8:$B$157,A46)=0,"",IF(COUNTIFS('Delivery Log'!$B$8:$B$157,A46,'Delivery Log'!$J$8:$J$157,"Review delivery log")&gt;0,"Review delivery log",IF(NOT(ISNUMBER(G46)),"Enter ordered qty",IF(H46&gt;G46,"Accepted qty exceeds ordered qty",IF(H46+J46&gt;G46,"Accepted and unassessed exceeds ordered qty",""))))))</x:f>
      </x:c>
    </x:row>
    <x:row r="47" ht="26" customHeight="1">
      <x:c r="A47" s="20"/>
      <x:c r="B47" s="20"/>
      <x:c r="C47" s="20"/>
      <x:c r="D47" s="20"/>
      <x:c r="E47" s="22"/>
      <x:c r="F47" s="20"/>
      <x:c r="G47" s="22"/>
      <x:c r="H47" s="24" t="str">
        <x:f>IF(A47="","",IF(COUNTIFS($A$8:$A$57,A47)&lt;&gt;1,"Duplicate line ID",IF(COUNTIFS('Delivery Log'!$B$8:$B$157,A47,'Delivery Log'!$J$8:$J$157,"Review delivery log")&gt;0,"Review delivery log",SUMIFS('Delivery Log'!$J$8:$J$157,'Delivery Log'!$B$8:$B$157,A47))))</x:f>
      </x:c>
      <x:c r="I47" s="24" t="str">
        <x:f>IF(A47="","",IF(AND(ISNUMBER(G47),G47&gt;=0,MOD(IF(ISNUMBER(G47),G47,0),1)=0,ISNUMBER(H47)),MAX(0,G47-H47),""))</x:f>
      </x:c>
      <x:c r="J47" s="24" t="str">
        <x:f>IF(A47="","",IF(COUNTIFS($A$8:$A$57,A47)&lt;&gt;1,"Duplicate line ID",IF(COUNTIFS('Delivery Log'!$B$8:$B$157,A47,'Delivery Log'!$J$8:$J$157,"Review delivery log")&gt;0,"Review delivery log",SUMIFS('Delivery Log'!$I$8:$I$157,'Delivery Log'!$B$8:$B$157,A47))))</x:f>
      </x:c>
      <x:c r="K47" s="20"/>
      <x:c r="L47" s="20"/>
      <x:c r="M47" s="20"/>
      <x:c r="N47" s="20"/>
      <x:c r="O47" s="23"/>
      <x:c r="P47" s="20"/>
      <x:c r="Q47" s="20"/>
      <x:c r="R47" s="25" t="str">
        <x:f>IF(COUNTA(A47:G47,K47:Q47)=0,"",IF(A47="","Enter line ID",IF(COUNTIFS($A$8:$A$57,A47)&lt;&gt;1,"Duplicate line ID",IF(B47="","Enter item type ID",IF(COUNTIFS('Specifications'!$A$8:$A$57,B47)&lt;&gt;1,"Check specification type ID",IF(OR(C47="",D47=""),"Enter location and description",IF(OR(NOT(ISNUMBER(E47)),E47&lt;=0,MOD(IF(ISNUMBER(E47),E47,0),1)&lt;&gt;0),"Enter positive whole required qty",IF(F47="","Enter quantity unit",IF(AND(G47&lt;&gt;"",OR(NOT(ISNUMBER(G47)),G47&lt;0,MOD(IF(ISNUMBER(G47),G47,0),1)&lt;&gt;0)),"Check ordered qty",IF(AND(M47="Released",OR(N47="",NOT(ISNUMBER(O47)),O47&lt;=0,P47="")),"Complete release authorization",IF(COUNTIFS('Supply Scope'!$A$8:$A$57,A47)&lt;&gt;1,"Check supply scope line ID","")))))))))))</x:f>
      </x:c>
      <x:c r="S47" s="25" t="str">
        <x:f>IF(A47="","",IF(COUNTIFS('Delivery Log'!$B$8:$B$157,A47)=0,"",IF(COUNTIFS('Delivery Log'!$B$8:$B$157,A47,'Delivery Log'!$J$8:$J$157,"Review delivery log")&gt;0,"Review delivery log",IF(NOT(ISNUMBER(G47)),"Enter ordered qty",IF(H47&gt;G47,"Accepted qty exceeds ordered qty",IF(H47+J47&gt;G47,"Accepted and unassessed exceeds ordered qty",""))))))</x:f>
      </x:c>
    </x:row>
    <x:row r="48" ht="26" customHeight="1">
      <x:c r="A48" s="20"/>
      <x:c r="B48" s="20"/>
      <x:c r="C48" s="20"/>
      <x:c r="D48" s="20"/>
      <x:c r="E48" s="22"/>
      <x:c r="F48" s="20"/>
      <x:c r="G48" s="22"/>
      <x:c r="H48" s="24" t="str">
        <x:f>IF(A48="","",IF(COUNTIFS($A$8:$A$57,A48)&lt;&gt;1,"Duplicate line ID",IF(COUNTIFS('Delivery Log'!$B$8:$B$157,A48,'Delivery Log'!$J$8:$J$157,"Review delivery log")&gt;0,"Review delivery log",SUMIFS('Delivery Log'!$J$8:$J$157,'Delivery Log'!$B$8:$B$157,A48))))</x:f>
      </x:c>
      <x:c r="I48" s="24" t="str">
        <x:f>IF(A48="","",IF(AND(ISNUMBER(G48),G48&gt;=0,MOD(IF(ISNUMBER(G48),G48,0),1)=0,ISNUMBER(H48)),MAX(0,G48-H48),""))</x:f>
      </x:c>
      <x:c r="J48" s="24" t="str">
        <x:f>IF(A48="","",IF(COUNTIFS($A$8:$A$57,A48)&lt;&gt;1,"Duplicate line ID",IF(COUNTIFS('Delivery Log'!$B$8:$B$157,A48,'Delivery Log'!$J$8:$J$157,"Review delivery log")&gt;0,"Review delivery log",SUMIFS('Delivery Log'!$I$8:$I$157,'Delivery Log'!$B$8:$B$157,A48))))</x:f>
      </x:c>
      <x:c r="K48" s="20"/>
      <x:c r="L48" s="20"/>
      <x:c r="M48" s="20"/>
      <x:c r="N48" s="20"/>
      <x:c r="O48" s="23"/>
      <x:c r="P48" s="20"/>
      <x:c r="Q48" s="20"/>
      <x:c r="R48" s="25" t="str">
        <x:f>IF(COUNTA(A48:G48,K48:Q48)=0,"",IF(A48="","Enter line ID",IF(COUNTIFS($A$8:$A$57,A48)&lt;&gt;1,"Duplicate line ID",IF(B48="","Enter item type ID",IF(COUNTIFS('Specifications'!$A$8:$A$57,B48)&lt;&gt;1,"Check specification type ID",IF(OR(C48="",D48=""),"Enter location and description",IF(OR(NOT(ISNUMBER(E48)),E48&lt;=0,MOD(IF(ISNUMBER(E48),E48,0),1)&lt;&gt;0),"Enter positive whole required qty",IF(F48="","Enter quantity unit",IF(AND(G48&lt;&gt;"",OR(NOT(ISNUMBER(G48)),G48&lt;0,MOD(IF(ISNUMBER(G48),G48,0),1)&lt;&gt;0)),"Check ordered qty",IF(AND(M48="Released",OR(N48="",NOT(ISNUMBER(O48)),O48&lt;=0,P48="")),"Complete release authorization",IF(COUNTIFS('Supply Scope'!$A$8:$A$57,A48)&lt;&gt;1,"Check supply scope line ID","")))))))))))</x:f>
      </x:c>
      <x:c r="S48" s="25" t="str">
        <x:f>IF(A48="","",IF(COUNTIFS('Delivery Log'!$B$8:$B$157,A48)=0,"",IF(COUNTIFS('Delivery Log'!$B$8:$B$157,A48,'Delivery Log'!$J$8:$J$157,"Review delivery log")&gt;0,"Review delivery log",IF(NOT(ISNUMBER(G48)),"Enter ordered qty",IF(H48&gt;G48,"Accepted qty exceeds ordered qty",IF(H48+J48&gt;G48,"Accepted and unassessed exceeds ordered qty",""))))))</x:f>
      </x:c>
    </x:row>
    <x:row r="49" ht="26" customHeight="1">
      <x:c r="A49" s="20"/>
      <x:c r="B49" s="20"/>
      <x:c r="C49" s="20"/>
      <x:c r="D49" s="20"/>
      <x:c r="E49" s="22"/>
      <x:c r="F49" s="20"/>
      <x:c r="G49" s="22"/>
      <x:c r="H49" s="24" t="str">
        <x:f>IF(A49="","",IF(COUNTIFS($A$8:$A$57,A49)&lt;&gt;1,"Duplicate line ID",IF(COUNTIFS('Delivery Log'!$B$8:$B$157,A49,'Delivery Log'!$J$8:$J$157,"Review delivery log")&gt;0,"Review delivery log",SUMIFS('Delivery Log'!$J$8:$J$157,'Delivery Log'!$B$8:$B$157,A49))))</x:f>
      </x:c>
      <x:c r="I49" s="24" t="str">
        <x:f>IF(A49="","",IF(AND(ISNUMBER(G49),G49&gt;=0,MOD(IF(ISNUMBER(G49),G49,0),1)=0,ISNUMBER(H49)),MAX(0,G49-H49),""))</x:f>
      </x:c>
      <x:c r="J49" s="24" t="str">
        <x:f>IF(A49="","",IF(COUNTIFS($A$8:$A$57,A49)&lt;&gt;1,"Duplicate line ID",IF(COUNTIFS('Delivery Log'!$B$8:$B$157,A49,'Delivery Log'!$J$8:$J$157,"Review delivery log")&gt;0,"Review delivery log",SUMIFS('Delivery Log'!$I$8:$I$157,'Delivery Log'!$B$8:$B$157,A49))))</x:f>
      </x:c>
      <x:c r="K49" s="20"/>
      <x:c r="L49" s="20"/>
      <x:c r="M49" s="20"/>
      <x:c r="N49" s="20"/>
      <x:c r="O49" s="23"/>
      <x:c r="P49" s="20"/>
      <x:c r="Q49" s="20"/>
      <x:c r="R49" s="25" t="str">
        <x:f>IF(COUNTA(A49:G49,K49:Q49)=0,"",IF(A49="","Enter line ID",IF(COUNTIFS($A$8:$A$57,A49)&lt;&gt;1,"Duplicate line ID",IF(B49="","Enter item type ID",IF(COUNTIFS('Specifications'!$A$8:$A$57,B49)&lt;&gt;1,"Check specification type ID",IF(OR(C49="",D49=""),"Enter location and description",IF(OR(NOT(ISNUMBER(E49)),E49&lt;=0,MOD(IF(ISNUMBER(E49),E49,0),1)&lt;&gt;0),"Enter positive whole required qty",IF(F49="","Enter quantity unit",IF(AND(G49&lt;&gt;"",OR(NOT(ISNUMBER(G49)),G49&lt;0,MOD(IF(ISNUMBER(G49),G49,0),1)&lt;&gt;0)),"Check ordered qty",IF(AND(M49="Released",OR(N49="",NOT(ISNUMBER(O49)),O49&lt;=0,P49="")),"Complete release authorization",IF(COUNTIFS('Supply Scope'!$A$8:$A$57,A49)&lt;&gt;1,"Check supply scope line ID","")))))))))))</x:f>
      </x:c>
      <x:c r="S49" s="25" t="str">
        <x:f>IF(A49="","",IF(COUNTIFS('Delivery Log'!$B$8:$B$157,A49)=0,"",IF(COUNTIFS('Delivery Log'!$B$8:$B$157,A49,'Delivery Log'!$J$8:$J$157,"Review delivery log")&gt;0,"Review delivery log",IF(NOT(ISNUMBER(G49)),"Enter ordered qty",IF(H49&gt;G49,"Accepted qty exceeds ordered qty",IF(H49+J49&gt;G49,"Accepted and unassessed exceeds ordered qty",""))))))</x:f>
      </x:c>
    </x:row>
    <x:row r="50" ht="26" customHeight="1">
      <x:c r="A50" s="20"/>
      <x:c r="B50" s="20"/>
      <x:c r="C50" s="20"/>
      <x:c r="D50" s="20"/>
      <x:c r="E50" s="22"/>
      <x:c r="F50" s="20"/>
      <x:c r="G50" s="22"/>
      <x:c r="H50" s="24" t="str">
        <x:f>IF(A50="","",IF(COUNTIFS($A$8:$A$57,A50)&lt;&gt;1,"Duplicate line ID",IF(COUNTIFS('Delivery Log'!$B$8:$B$157,A50,'Delivery Log'!$J$8:$J$157,"Review delivery log")&gt;0,"Review delivery log",SUMIFS('Delivery Log'!$J$8:$J$157,'Delivery Log'!$B$8:$B$157,A50))))</x:f>
      </x:c>
      <x:c r="I50" s="24" t="str">
        <x:f>IF(A50="","",IF(AND(ISNUMBER(G50),G50&gt;=0,MOD(IF(ISNUMBER(G50),G50,0),1)=0,ISNUMBER(H50)),MAX(0,G50-H50),""))</x:f>
      </x:c>
      <x:c r="J50" s="24" t="str">
        <x:f>IF(A50="","",IF(COUNTIFS($A$8:$A$57,A50)&lt;&gt;1,"Duplicate line ID",IF(COUNTIFS('Delivery Log'!$B$8:$B$157,A50,'Delivery Log'!$J$8:$J$157,"Review delivery log")&gt;0,"Review delivery log",SUMIFS('Delivery Log'!$I$8:$I$157,'Delivery Log'!$B$8:$B$157,A50))))</x:f>
      </x:c>
      <x:c r="K50" s="20"/>
      <x:c r="L50" s="20"/>
      <x:c r="M50" s="20"/>
      <x:c r="N50" s="20"/>
      <x:c r="O50" s="23"/>
      <x:c r="P50" s="20"/>
      <x:c r="Q50" s="20"/>
      <x:c r="R50" s="25" t="str">
        <x:f>IF(COUNTA(A50:G50,K50:Q50)=0,"",IF(A50="","Enter line ID",IF(COUNTIFS($A$8:$A$57,A50)&lt;&gt;1,"Duplicate line ID",IF(B50="","Enter item type ID",IF(COUNTIFS('Specifications'!$A$8:$A$57,B50)&lt;&gt;1,"Check specification type ID",IF(OR(C50="",D50=""),"Enter location and description",IF(OR(NOT(ISNUMBER(E50)),E50&lt;=0,MOD(IF(ISNUMBER(E50),E50,0),1)&lt;&gt;0),"Enter positive whole required qty",IF(F50="","Enter quantity unit",IF(AND(G50&lt;&gt;"",OR(NOT(ISNUMBER(G50)),G50&lt;0,MOD(IF(ISNUMBER(G50),G50,0),1)&lt;&gt;0)),"Check ordered qty",IF(AND(M50="Released",OR(N50="",NOT(ISNUMBER(O50)),O50&lt;=0,P50="")),"Complete release authorization",IF(COUNTIFS('Supply Scope'!$A$8:$A$57,A50)&lt;&gt;1,"Check supply scope line ID","")))))))))))</x:f>
      </x:c>
      <x:c r="S50" s="25" t="str">
        <x:f>IF(A50="","",IF(COUNTIFS('Delivery Log'!$B$8:$B$157,A50)=0,"",IF(COUNTIFS('Delivery Log'!$B$8:$B$157,A50,'Delivery Log'!$J$8:$J$157,"Review delivery log")&gt;0,"Review delivery log",IF(NOT(ISNUMBER(G50)),"Enter ordered qty",IF(H50&gt;G50,"Accepted qty exceeds ordered qty",IF(H50+J50&gt;G50,"Accepted and unassessed exceeds ordered qty",""))))))</x:f>
      </x:c>
    </x:row>
    <x:row r="51" ht="26" customHeight="1">
      <x:c r="A51" s="20"/>
      <x:c r="B51" s="20"/>
      <x:c r="C51" s="20"/>
      <x:c r="D51" s="20"/>
      <x:c r="E51" s="22"/>
      <x:c r="F51" s="20"/>
      <x:c r="G51" s="22"/>
      <x:c r="H51" s="24" t="str">
        <x:f>IF(A51="","",IF(COUNTIFS($A$8:$A$57,A51)&lt;&gt;1,"Duplicate line ID",IF(COUNTIFS('Delivery Log'!$B$8:$B$157,A51,'Delivery Log'!$J$8:$J$157,"Review delivery log")&gt;0,"Review delivery log",SUMIFS('Delivery Log'!$J$8:$J$157,'Delivery Log'!$B$8:$B$157,A51))))</x:f>
      </x:c>
      <x:c r="I51" s="24" t="str">
        <x:f>IF(A51="","",IF(AND(ISNUMBER(G51),G51&gt;=0,MOD(IF(ISNUMBER(G51),G51,0),1)=0,ISNUMBER(H51)),MAX(0,G51-H51),""))</x:f>
      </x:c>
      <x:c r="J51" s="24" t="str">
        <x:f>IF(A51="","",IF(COUNTIFS($A$8:$A$57,A51)&lt;&gt;1,"Duplicate line ID",IF(COUNTIFS('Delivery Log'!$B$8:$B$157,A51,'Delivery Log'!$J$8:$J$157,"Review delivery log")&gt;0,"Review delivery log",SUMIFS('Delivery Log'!$I$8:$I$157,'Delivery Log'!$B$8:$B$157,A51))))</x:f>
      </x:c>
      <x:c r="K51" s="20"/>
      <x:c r="L51" s="20"/>
      <x:c r="M51" s="20"/>
      <x:c r="N51" s="20"/>
      <x:c r="O51" s="23"/>
      <x:c r="P51" s="20"/>
      <x:c r="Q51" s="20"/>
      <x:c r="R51" s="25" t="str">
        <x:f>IF(COUNTA(A51:G51,K51:Q51)=0,"",IF(A51="","Enter line ID",IF(COUNTIFS($A$8:$A$57,A51)&lt;&gt;1,"Duplicate line ID",IF(B51="","Enter item type ID",IF(COUNTIFS('Specifications'!$A$8:$A$57,B51)&lt;&gt;1,"Check specification type ID",IF(OR(C51="",D51=""),"Enter location and description",IF(OR(NOT(ISNUMBER(E51)),E51&lt;=0,MOD(IF(ISNUMBER(E51),E51,0),1)&lt;&gt;0),"Enter positive whole required qty",IF(F51="","Enter quantity unit",IF(AND(G51&lt;&gt;"",OR(NOT(ISNUMBER(G51)),G51&lt;0,MOD(IF(ISNUMBER(G51),G51,0),1)&lt;&gt;0)),"Check ordered qty",IF(AND(M51="Released",OR(N51="",NOT(ISNUMBER(O51)),O51&lt;=0,P51="")),"Complete release authorization",IF(COUNTIFS('Supply Scope'!$A$8:$A$57,A51)&lt;&gt;1,"Check supply scope line ID","")))))))))))</x:f>
      </x:c>
      <x:c r="S51" s="25" t="str">
        <x:f>IF(A51="","",IF(COUNTIFS('Delivery Log'!$B$8:$B$157,A51)=0,"",IF(COUNTIFS('Delivery Log'!$B$8:$B$157,A51,'Delivery Log'!$J$8:$J$157,"Review delivery log")&gt;0,"Review delivery log",IF(NOT(ISNUMBER(G51)),"Enter ordered qty",IF(H51&gt;G51,"Accepted qty exceeds ordered qty",IF(H51+J51&gt;G51,"Accepted and unassessed exceeds ordered qty",""))))))</x:f>
      </x:c>
    </x:row>
    <x:row r="52" ht="26" customHeight="1">
      <x:c r="A52" s="20"/>
      <x:c r="B52" s="20"/>
      <x:c r="C52" s="20"/>
      <x:c r="D52" s="20"/>
      <x:c r="E52" s="22"/>
      <x:c r="F52" s="20"/>
      <x:c r="G52" s="22"/>
      <x:c r="H52" s="24" t="str">
        <x:f>IF(A52="","",IF(COUNTIFS($A$8:$A$57,A52)&lt;&gt;1,"Duplicate line ID",IF(COUNTIFS('Delivery Log'!$B$8:$B$157,A52,'Delivery Log'!$J$8:$J$157,"Review delivery log")&gt;0,"Review delivery log",SUMIFS('Delivery Log'!$J$8:$J$157,'Delivery Log'!$B$8:$B$157,A52))))</x:f>
      </x:c>
      <x:c r="I52" s="24" t="str">
        <x:f>IF(A52="","",IF(AND(ISNUMBER(G52),G52&gt;=0,MOD(IF(ISNUMBER(G52),G52,0),1)=0,ISNUMBER(H52)),MAX(0,G52-H52),""))</x:f>
      </x:c>
      <x:c r="J52" s="24" t="str">
        <x:f>IF(A52="","",IF(COUNTIFS($A$8:$A$57,A52)&lt;&gt;1,"Duplicate line ID",IF(COUNTIFS('Delivery Log'!$B$8:$B$157,A52,'Delivery Log'!$J$8:$J$157,"Review delivery log")&gt;0,"Review delivery log",SUMIFS('Delivery Log'!$I$8:$I$157,'Delivery Log'!$B$8:$B$157,A52))))</x:f>
      </x:c>
      <x:c r="K52" s="20"/>
      <x:c r="L52" s="20"/>
      <x:c r="M52" s="20"/>
      <x:c r="N52" s="20"/>
      <x:c r="O52" s="23"/>
      <x:c r="P52" s="20"/>
      <x:c r="Q52" s="20"/>
      <x:c r="R52" s="25" t="str">
        <x:f>IF(COUNTA(A52:G52,K52:Q52)=0,"",IF(A52="","Enter line ID",IF(COUNTIFS($A$8:$A$57,A52)&lt;&gt;1,"Duplicate line ID",IF(B52="","Enter item type ID",IF(COUNTIFS('Specifications'!$A$8:$A$57,B52)&lt;&gt;1,"Check specification type ID",IF(OR(C52="",D52=""),"Enter location and description",IF(OR(NOT(ISNUMBER(E52)),E52&lt;=0,MOD(IF(ISNUMBER(E52),E52,0),1)&lt;&gt;0),"Enter positive whole required qty",IF(F52="","Enter quantity unit",IF(AND(G52&lt;&gt;"",OR(NOT(ISNUMBER(G52)),G52&lt;0,MOD(IF(ISNUMBER(G52),G52,0),1)&lt;&gt;0)),"Check ordered qty",IF(AND(M52="Released",OR(N52="",NOT(ISNUMBER(O52)),O52&lt;=0,P52="")),"Complete release authorization",IF(COUNTIFS('Supply Scope'!$A$8:$A$57,A52)&lt;&gt;1,"Check supply scope line ID","")))))))))))</x:f>
      </x:c>
      <x:c r="S52" s="25" t="str">
        <x:f>IF(A52="","",IF(COUNTIFS('Delivery Log'!$B$8:$B$157,A52)=0,"",IF(COUNTIFS('Delivery Log'!$B$8:$B$157,A52,'Delivery Log'!$J$8:$J$157,"Review delivery log")&gt;0,"Review delivery log",IF(NOT(ISNUMBER(G52)),"Enter ordered qty",IF(H52&gt;G52,"Accepted qty exceeds ordered qty",IF(H52+J52&gt;G52,"Accepted and unassessed exceeds ordered qty",""))))))</x:f>
      </x:c>
    </x:row>
    <x:row r="53" ht="26" customHeight="1">
      <x:c r="A53" s="20"/>
      <x:c r="B53" s="20"/>
      <x:c r="C53" s="20"/>
      <x:c r="D53" s="20"/>
      <x:c r="E53" s="22"/>
      <x:c r="F53" s="20"/>
      <x:c r="G53" s="22"/>
      <x:c r="H53" s="24" t="str">
        <x:f>IF(A53="","",IF(COUNTIFS($A$8:$A$57,A53)&lt;&gt;1,"Duplicate line ID",IF(COUNTIFS('Delivery Log'!$B$8:$B$157,A53,'Delivery Log'!$J$8:$J$157,"Review delivery log")&gt;0,"Review delivery log",SUMIFS('Delivery Log'!$J$8:$J$157,'Delivery Log'!$B$8:$B$157,A53))))</x:f>
      </x:c>
      <x:c r="I53" s="24" t="str">
        <x:f>IF(A53="","",IF(AND(ISNUMBER(G53),G53&gt;=0,MOD(IF(ISNUMBER(G53),G53,0),1)=0,ISNUMBER(H53)),MAX(0,G53-H53),""))</x:f>
      </x:c>
      <x:c r="J53" s="24" t="str">
        <x:f>IF(A53="","",IF(COUNTIFS($A$8:$A$57,A53)&lt;&gt;1,"Duplicate line ID",IF(COUNTIFS('Delivery Log'!$B$8:$B$157,A53,'Delivery Log'!$J$8:$J$157,"Review delivery log")&gt;0,"Review delivery log",SUMIFS('Delivery Log'!$I$8:$I$157,'Delivery Log'!$B$8:$B$157,A53))))</x:f>
      </x:c>
      <x:c r="K53" s="20"/>
      <x:c r="L53" s="20"/>
      <x:c r="M53" s="20"/>
      <x:c r="N53" s="20"/>
      <x:c r="O53" s="23"/>
      <x:c r="P53" s="20"/>
      <x:c r="Q53" s="20"/>
      <x:c r="R53" s="25" t="str">
        <x:f>IF(COUNTA(A53:G53,K53:Q53)=0,"",IF(A53="","Enter line ID",IF(COUNTIFS($A$8:$A$57,A53)&lt;&gt;1,"Duplicate line ID",IF(B53="","Enter item type ID",IF(COUNTIFS('Specifications'!$A$8:$A$57,B53)&lt;&gt;1,"Check specification type ID",IF(OR(C53="",D53=""),"Enter location and description",IF(OR(NOT(ISNUMBER(E53)),E53&lt;=0,MOD(IF(ISNUMBER(E53),E53,0),1)&lt;&gt;0),"Enter positive whole required qty",IF(F53="","Enter quantity unit",IF(AND(G53&lt;&gt;"",OR(NOT(ISNUMBER(G53)),G53&lt;0,MOD(IF(ISNUMBER(G53),G53,0),1)&lt;&gt;0)),"Check ordered qty",IF(AND(M53="Released",OR(N53="",NOT(ISNUMBER(O53)),O53&lt;=0,P53="")),"Complete release authorization",IF(COUNTIFS('Supply Scope'!$A$8:$A$57,A53)&lt;&gt;1,"Check supply scope line ID","")))))))))))</x:f>
      </x:c>
      <x:c r="S53" s="25" t="str">
        <x:f>IF(A53="","",IF(COUNTIFS('Delivery Log'!$B$8:$B$157,A53)=0,"",IF(COUNTIFS('Delivery Log'!$B$8:$B$157,A53,'Delivery Log'!$J$8:$J$157,"Review delivery log")&gt;0,"Review delivery log",IF(NOT(ISNUMBER(G53)),"Enter ordered qty",IF(H53&gt;G53,"Accepted qty exceeds ordered qty",IF(H53+J53&gt;G53,"Accepted and unassessed exceeds ordered qty",""))))))</x:f>
      </x:c>
    </x:row>
    <x:row r="54" ht="26" customHeight="1">
      <x:c r="A54" s="20"/>
      <x:c r="B54" s="20"/>
      <x:c r="C54" s="20"/>
      <x:c r="D54" s="20"/>
      <x:c r="E54" s="22"/>
      <x:c r="F54" s="20"/>
      <x:c r="G54" s="22"/>
      <x:c r="H54" s="24" t="str">
        <x:f>IF(A54="","",IF(COUNTIFS($A$8:$A$57,A54)&lt;&gt;1,"Duplicate line ID",IF(COUNTIFS('Delivery Log'!$B$8:$B$157,A54,'Delivery Log'!$J$8:$J$157,"Review delivery log")&gt;0,"Review delivery log",SUMIFS('Delivery Log'!$J$8:$J$157,'Delivery Log'!$B$8:$B$157,A54))))</x:f>
      </x:c>
      <x:c r="I54" s="24" t="str">
        <x:f>IF(A54="","",IF(AND(ISNUMBER(G54),G54&gt;=0,MOD(IF(ISNUMBER(G54),G54,0),1)=0,ISNUMBER(H54)),MAX(0,G54-H54),""))</x:f>
      </x:c>
      <x:c r="J54" s="24" t="str">
        <x:f>IF(A54="","",IF(COUNTIFS($A$8:$A$57,A54)&lt;&gt;1,"Duplicate line ID",IF(COUNTIFS('Delivery Log'!$B$8:$B$157,A54,'Delivery Log'!$J$8:$J$157,"Review delivery log")&gt;0,"Review delivery log",SUMIFS('Delivery Log'!$I$8:$I$157,'Delivery Log'!$B$8:$B$157,A54))))</x:f>
      </x:c>
      <x:c r="K54" s="20"/>
      <x:c r="L54" s="20"/>
      <x:c r="M54" s="20"/>
      <x:c r="N54" s="20"/>
      <x:c r="O54" s="23"/>
      <x:c r="P54" s="20"/>
      <x:c r="Q54" s="20"/>
      <x:c r="R54" s="25" t="str">
        <x:f>IF(COUNTA(A54:G54,K54:Q54)=0,"",IF(A54="","Enter line ID",IF(COUNTIFS($A$8:$A$57,A54)&lt;&gt;1,"Duplicate line ID",IF(B54="","Enter item type ID",IF(COUNTIFS('Specifications'!$A$8:$A$57,B54)&lt;&gt;1,"Check specification type ID",IF(OR(C54="",D54=""),"Enter location and description",IF(OR(NOT(ISNUMBER(E54)),E54&lt;=0,MOD(IF(ISNUMBER(E54),E54,0),1)&lt;&gt;0),"Enter positive whole required qty",IF(F54="","Enter quantity unit",IF(AND(G54&lt;&gt;"",OR(NOT(ISNUMBER(G54)),G54&lt;0,MOD(IF(ISNUMBER(G54),G54,0),1)&lt;&gt;0)),"Check ordered qty",IF(AND(M54="Released",OR(N54="",NOT(ISNUMBER(O54)),O54&lt;=0,P54="")),"Complete release authorization",IF(COUNTIFS('Supply Scope'!$A$8:$A$57,A54)&lt;&gt;1,"Check supply scope line ID","")))))))))))</x:f>
      </x:c>
      <x:c r="S54" s="25" t="str">
        <x:f>IF(A54="","",IF(COUNTIFS('Delivery Log'!$B$8:$B$157,A54)=0,"",IF(COUNTIFS('Delivery Log'!$B$8:$B$157,A54,'Delivery Log'!$J$8:$J$157,"Review delivery log")&gt;0,"Review delivery log",IF(NOT(ISNUMBER(G54)),"Enter ordered qty",IF(H54&gt;G54,"Accepted qty exceeds ordered qty",IF(H54+J54&gt;G54,"Accepted and unassessed exceeds ordered qty",""))))))</x:f>
      </x:c>
    </x:row>
    <x:row r="55" ht="26" customHeight="1">
      <x:c r="A55" s="20"/>
      <x:c r="B55" s="20"/>
      <x:c r="C55" s="20"/>
      <x:c r="D55" s="20"/>
      <x:c r="E55" s="22"/>
      <x:c r="F55" s="20"/>
      <x:c r="G55" s="22"/>
      <x:c r="H55" s="24" t="str">
        <x:f>IF(A55="","",IF(COUNTIFS($A$8:$A$57,A55)&lt;&gt;1,"Duplicate line ID",IF(COUNTIFS('Delivery Log'!$B$8:$B$157,A55,'Delivery Log'!$J$8:$J$157,"Review delivery log")&gt;0,"Review delivery log",SUMIFS('Delivery Log'!$J$8:$J$157,'Delivery Log'!$B$8:$B$157,A55))))</x:f>
      </x:c>
      <x:c r="I55" s="24" t="str">
        <x:f>IF(A55="","",IF(AND(ISNUMBER(G55),G55&gt;=0,MOD(IF(ISNUMBER(G55),G55,0),1)=0,ISNUMBER(H55)),MAX(0,G55-H55),""))</x:f>
      </x:c>
      <x:c r="J55" s="24" t="str">
        <x:f>IF(A55="","",IF(COUNTIFS($A$8:$A$57,A55)&lt;&gt;1,"Duplicate line ID",IF(COUNTIFS('Delivery Log'!$B$8:$B$157,A55,'Delivery Log'!$J$8:$J$157,"Review delivery log")&gt;0,"Review delivery log",SUMIFS('Delivery Log'!$I$8:$I$157,'Delivery Log'!$B$8:$B$157,A55))))</x:f>
      </x:c>
      <x:c r="K55" s="20"/>
      <x:c r="L55" s="20"/>
      <x:c r="M55" s="20"/>
      <x:c r="N55" s="20"/>
      <x:c r="O55" s="23"/>
      <x:c r="P55" s="20"/>
      <x:c r="Q55" s="20"/>
      <x:c r="R55" s="25" t="str">
        <x:f>IF(COUNTA(A55:G55,K55:Q55)=0,"",IF(A55="","Enter line ID",IF(COUNTIFS($A$8:$A$57,A55)&lt;&gt;1,"Duplicate line ID",IF(B55="","Enter item type ID",IF(COUNTIFS('Specifications'!$A$8:$A$57,B55)&lt;&gt;1,"Check specification type ID",IF(OR(C55="",D55=""),"Enter location and description",IF(OR(NOT(ISNUMBER(E55)),E55&lt;=0,MOD(IF(ISNUMBER(E55),E55,0),1)&lt;&gt;0),"Enter positive whole required qty",IF(F55="","Enter quantity unit",IF(AND(G55&lt;&gt;"",OR(NOT(ISNUMBER(G55)),G55&lt;0,MOD(IF(ISNUMBER(G55),G55,0),1)&lt;&gt;0)),"Check ordered qty",IF(AND(M55="Released",OR(N55="",NOT(ISNUMBER(O55)),O55&lt;=0,P55="")),"Complete release authorization",IF(COUNTIFS('Supply Scope'!$A$8:$A$57,A55)&lt;&gt;1,"Check supply scope line ID","")))))))))))</x:f>
      </x:c>
      <x:c r="S55" s="25" t="str">
        <x:f>IF(A55="","",IF(COUNTIFS('Delivery Log'!$B$8:$B$157,A55)=0,"",IF(COUNTIFS('Delivery Log'!$B$8:$B$157,A55,'Delivery Log'!$J$8:$J$157,"Review delivery log")&gt;0,"Review delivery log",IF(NOT(ISNUMBER(G55)),"Enter ordered qty",IF(H55&gt;G55,"Accepted qty exceeds ordered qty",IF(H55+J55&gt;G55,"Accepted and unassessed exceeds ordered qty",""))))))</x:f>
      </x:c>
    </x:row>
    <x:row r="56" ht="26" customHeight="1">
      <x:c r="A56" s="20"/>
      <x:c r="B56" s="20"/>
      <x:c r="C56" s="20"/>
      <x:c r="D56" s="20"/>
      <x:c r="E56" s="22"/>
      <x:c r="F56" s="20"/>
      <x:c r="G56" s="22"/>
      <x:c r="H56" s="24" t="str">
        <x:f>IF(A56="","",IF(COUNTIFS($A$8:$A$57,A56)&lt;&gt;1,"Duplicate line ID",IF(COUNTIFS('Delivery Log'!$B$8:$B$157,A56,'Delivery Log'!$J$8:$J$157,"Review delivery log")&gt;0,"Review delivery log",SUMIFS('Delivery Log'!$J$8:$J$157,'Delivery Log'!$B$8:$B$157,A56))))</x:f>
      </x:c>
      <x:c r="I56" s="24" t="str">
        <x:f>IF(A56="","",IF(AND(ISNUMBER(G56),G56&gt;=0,MOD(IF(ISNUMBER(G56),G56,0),1)=0,ISNUMBER(H56)),MAX(0,G56-H56),""))</x:f>
      </x:c>
      <x:c r="J56" s="24" t="str">
        <x:f>IF(A56="","",IF(COUNTIFS($A$8:$A$57,A56)&lt;&gt;1,"Duplicate line ID",IF(COUNTIFS('Delivery Log'!$B$8:$B$157,A56,'Delivery Log'!$J$8:$J$157,"Review delivery log")&gt;0,"Review delivery log",SUMIFS('Delivery Log'!$I$8:$I$157,'Delivery Log'!$B$8:$B$157,A56))))</x:f>
      </x:c>
      <x:c r="K56" s="20"/>
      <x:c r="L56" s="20"/>
      <x:c r="M56" s="20"/>
      <x:c r="N56" s="20"/>
      <x:c r="O56" s="23"/>
      <x:c r="P56" s="20"/>
      <x:c r="Q56" s="20"/>
      <x:c r="R56" s="25" t="str">
        <x:f>IF(COUNTA(A56:G56,K56:Q56)=0,"",IF(A56="","Enter line ID",IF(COUNTIFS($A$8:$A$57,A56)&lt;&gt;1,"Duplicate line ID",IF(B56="","Enter item type ID",IF(COUNTIFS('Specifications'!$A$8:$A$57,B56)&lt;&gt;1,"Check specification type ID",IF(OR(C56="",D56=""),"Enter location and description",IF(OR(NOT(ISNUMBER(E56)),E56&lt;=0,MOD(IF(ISNUMBER(E56),E56,0),1)&lt;&gt;0),"Enter positive whole required qty",IF(F56="","Enter quantity unit",IF(AND(G56&lt;&gt;"",OR(NOT(ISNUMBER(G56)),G56&lt;0,MOD(IF(ISNUMBER(G56),G56,0),1)&lt;&gt;0)),"Check ordered qty",IF(AND(M56="Released",OR(N56="",NOT(ISNUMBER(O56)),O56&lt;=0,P56="")),"Complete release authorization",IF(COUNTIFS('Supply Scope'!$A$8:$A$57,A56)&lt;&gt;1,"Check supply scope line ID","")))))))))))</x:f>
      </x:c>
      <x:c r="S56" s="25" t="str">
        <x:f>IF(A56="","",IF(COUNTIFS('Delivery Log'!$B$8:$B$157,A56)=0,"",IF(COUNTIFS('Delivery Log'!$B$8:$B$157,A56,'Delivery Log'!$J$8:$J$157,"Review delivery log")&gt;0,"Review delivery log",IF(NOT(ISNUMBER(G56)),"Enter ordered qty",IF(H56&gt;G56,"Accepted qty exceeds ordered qty",IF(H56+J56&gt;G56,"Accepted and unassessed exceeds ordered qty",""))))))</x:f>
      </x:c>
    </x:row>
    <x:row r="57" ht="26" customHeight="1">
      <x:c r="A57" s="20"/>
      <x:c r="B57" s="20"/>
      <x:c r="C57" s="20"/>
      <x:c r="D57" s="20"/>
      <x:c r="E57" s="22"/>
      <x:c r="F57" s="20"/>
      <x:c r="G57" s="22"/>
      <x:c r="H57" s="24" t="str">
        <x:f>IF(A57="","",IF(COUNTIFS($A$8:$A$57,A57)&lt;&gt;1,"Duplicate line ID",IF(COUNTIFS('Delivery Log'!$B$8:$B$157,A57,'Delivery Log'!$J$8:$J$157,"Review delivery log")&gt;0,"Review delivery log",SUMIFS('Delivery Log'!$J$8:$J$157,'Delivery Log'!$B$8:$B$157,A57))))</x:f>
      </x:c>
      <x:c r="I57" s="24" t="str">
        <x:f>IF(A57="","",IF(AND(ISNUMBER(G57),G57&gt;=0,MOD(IF(ISNUMBER(G57),G57,0),1)=0,ISNUMBER(H57)),MAX(0,G57-H57),""))</x:f>
      </x:c>
      <x:c r="J57" s="24" t="str">
        <x:f>IF(A57="","",IF(COUNTIFS($A$8:$A$57,A57)&lt;&gt;1,"Duplicate line ID",IF(COUNTIFS('Delivery Log'!$B$8:$B$157,A57,'Delivery Log'!$J$8:$J$157,"Review delivery log")&gt;0,"Review delivery log",SUMIFS('Delivery Log'!$I$8:$I$157,'Delivery Log'!$B$8:$B$157,A57))))</x:f>
      </x:c>
      <x:c r="K57" s="20"/>
      <x:c r="L57" s="20"/>
      <x:c r="M57" s="20"/>
      <x:c r="N57" s="20"/>
      <x:c r="O57" s="23"/>
      <x:c r="P57" s="20"/>
      <x:c r="Q57" s="20"/>
      <x:c r="R57" s="25" t="str">
        <x:f>IF(COUNTA(A57:G57,K57:Q57)=0,"",IF(A57="","Enter line ID",IF(COUNTIFS($A$8:$A$57,A57)&lt;&gt;1,"Duplicate line ID",IF(B57="","Enter item type ID",IF(COUNTIFS('Specifications'!$A$8:$A$57,B57)&lt;&gt;1,"Check specification type ID",IF(OR(C57="",D57=""),"Enter location and description",IF(OR(NOT(ISNUMBER(E57)),E57&lt;=0,MOD(IF(ISNUMBER(E57),E57,0),1)&lt;&gt;0),"Enter positive whole required qty",IF(F57="","Enter quantity unit",IF(AND(G57&lt;&gt;"",OR(NOT(ISNUMBER(G57)),G57&lt;0,MOD(IF(ISNUMBER(G57),G57,0),1)&lt;&gt;0)),"Check ordered qty",IF(AND(M57="Released",OR(N57="",NOT(ISNUMBER(O57)),O57&lt;=0,P57="")),"Complete release authorization",IF(COUNTIFS('Supply Scope'!$A$8:$A$57,A57)&lt;&gt;1,"Check supply scope line ID","")))))))))))</x:f>
      </x:c>
      <x:c r="S57" s="25" t="str">
        <x:f>IF(A57="","",IF(COUNTIFS('Delivery Log'!$B$8:$B$157,A57)=0,"",IF(COUNTIFS('Delivery Log'!$B$8:$B$157,A57,'Delivery Log'!$J$8:$J$157,"Review delivery log")&gt;0,"Review delivery log",IF(NOT(ISNUMBER(G57)),"Enter ordered qty",IF(H57&gt;G57,"Accepted qty exceeds ordered qty",IF(H57+J57&gt;G57,"Accepted and unassessed exceeds ordered qty",""))))))</x:f>
      </x:c>
    </x:row>
  </x:sheetData>
  <x:conditionalFormatting sqref="R8:R57">
    <x:cfRule type="expression" dxfId="0" priority="1">
      <x:formula>LEN(R8)&gt;0</x:formula>
    </x:cfRule>
  </x:conditionalFormatting>
  <x:conditionalFormatting sqref="S8:S57">
    <x:cfRule type="expression" dxfId="1" priority="2">
      <x:formula>LEN(S8)&gt;0</x:formula>
    </x:cfRule>
  </x:conditionalFormatting>
  <x:dataValidations count="5">
    <x:dataValidation type="whole" operator="greaterThanOrEqual" sqref="E8:E57">
      <x:formula1>1</x:formula1>
    </x:dataValidation>
    <x:dataValidation type="whole" operator="greaterThanOrEqual" sqref="G8:G57">
      <x:formula1>0</x:formula1>
    </x:dataValidation>
    <x:dataValidation type="list" sqref="F8:F57">
      <x:formula1>"ea,pair,set"</x:formula1>
    </x:dataValidation>
    <x:dataValidation type="list" sqref="M8:M57">
      <x:formula1>"Not released,Released,On hold,Cancelled"</x:formula1>
    </x:dataValidation>
    <x:dataValidation type="decimal" operator="greaterThan" sqref="O8:O57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024a60d7ad9429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19" hidden="0" customWidth="1"/>
    <x:col min="3" max="3" width="28" hidden="0" customWidth="1"/>
    <x:col min="4" max="4" width="25" hidden="0" customWidth="1"/>
    <x:col min="5" max="5" width="25" hidden="0" customWidth="1"/>
    <x:col min="6" max="6" width="16" hidden="0" customWidth="1"/>
    <x:col min="7" max="7" width="16" hidden="0" customWidth="1"/>
    <x:col min="8" max="8" width="16" hidden="0" customWidth="1"/>
    <x:col min="9" max="9" width="38" hidden="0" customWidth="1"/>
    <x:col min="10" max="10" width="30" hidden="0" customWidth="1"/>
    <x:col min="11" max="11" width="24" hidden="0" customWidth="1"/>
    <x:col min="12" max="12" width="27" hidden="0" customWidth="1"/>
    <x:col min="13" max="13" width="34" hidden="0" customWidth="1"/>
    <x:col min="14" max="14" width="27" hidden="0" customWidth="1"/>
    <x:col min="15" max="15" width="17" hidden="0" customWidth="1"/>
    <x:col min="16" max="16" width="34" hidden="0" customWidth="1"/>
    <x:col min="17" max="17" width="3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6" customHeight="1">
      <x:c r="A2" s="4" t="str">
        <x:v>Specifications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6" customHeight="1">
      <x:c r="A4" s="2" t="str">
        <x:v>Project</x:v>
      </x:c>
      <x:c r="B4" s="6"/>
      <x:c r="C4" s="2"/>
      <x:c r="D4" s="2" t="str">
        <x:v>Schedule revision</x:v>
      </x:c>
      <x:c r="E4" s="6"/>
      <x:c r="F4" s="2"/>
      <x:c r="G4" s="2" t="str">
        <x:v>Issue date</x:v>
      </x:c>
      <x:c r="H4" s="7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8" t="str">
        <x:v>Use overall product width, depth and height in mm. Record packaging, clearances and service connections in supporting references.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6" customHeight="1">
      <x:c r="A6" s="8" t="str">
        <x:v>Pale yellow cells are editable inputs. Pale blue cells contain formulas. Review messages identify entries to resolve.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54" customHeight="1">
      <x:c r="A7" s="17" t="str">
        <x:v>Item Type ID</x:v>
      </x:c>
      <x:c r="B7" s="18" t="str">
        <x:v>Category</x:v>
      </x:c>
      <x:c r="C7" s="18" t="str">
        <x:v>Item Description</x:v>
      </x:c>
      <x:c r="D7" s="18" t="str">
        <x:v>Manufacturer</x:v>
      </x:c>
      <x:c r="E7" s="18" t="str">
        <x:v>Model Reference</x:v>
      </x:c>
      <x:c r="F7" s="18" t="str">
        <x:v>Overall Width mm</x:v>
      </x:c>
      <x:c r="G7" s="18" t="str">
        <x:v>Overall Depth mm</x:v>
      </x:c>
      <x:c r="H7" s="18" t="str">
        <x:v>Overall Height mm</x:v>
      </x:c>
      <x:c r="I7" s="18" t="str">
        <x:v>Measurement Basis and Fit Reference</x:v>
      </x:c>
      <x:c r="J7" s="18" t="str">
        <x:v>Material or Construction</x:v>
      </x:c>
      <x:c r="K7" s="18" t="str">
        <x:v>Finish Code</x:v>
      </x:c>
      <x:c r="L7" s="18" t="str">
        <x:v>Sample Reference</x:v>
      </x:c>
      <x:c r="M7" s="18" t="str">
        <x:v>Technical Data Reference</x:v>
      </x:c>
      <x:c r="N7" s="18" t="str">
        <x:v>Drawing Reference</x:v>
      </x:c>
      <x:c r="O7" s="18" t="str">
        <x:v>Drawing Revision</x:v>
      </x:c>
      <x:c r="P7" s="18" t="str">
        <x:v>Notes</x:v>
      </x:c>
      <x:c r="Q7" s="19" t="str">
        <x:v>Input Review</x:v>
      </x:c>
    </x:row>
    <x:row r="8" ht="26" customHeight="1">
      <x:c r="A8" s="20"/>
      <x:c r="B8" s="20"/>
      <x:c r="C8" s="20"/>
      <x:c r="D8" s="20"/>
      <x:c r="E8" s="20"/>
      <x:c r="F8" s="26"/>
      <x:c r="G8" s="26"/>
      <x:c r="H8" s="26"/>
      <x:c r="I8" s="20"/>
      <x:c r="J8" s="20"/>
      <x:c r="K8" s="20"/>
      <x:c r="L8" s="20"/>
      <x:c r="M8" s="20"/>
      <x:c r="N8" s="20"/>
      <x:c r="O8" s="20"/>
      <x:c r="P8" s="20"/>
      <x:c r="Q8" s="25" t="str">
        <x:f>IF(COUNTA(A8:P8)=0,"",IF(A8="","Enter item type ID",IF(COUNTIFS($A$8:$A$57,A8)&lt;&gt;1,"Duplicate item type ID",IF(C8="","Enter item description",IF(OR(F8="",G8="",H8=""),"Confirm overall dimensions",IF(OR(NOT(ISNUMBER(F8)),F8&lt;=0,NOT(ISNUMBER(G8)),G8&lt;=0,NOT(ISNUMBER(H8)),H8&lt;=0),"Check numeric dimensions",""))))))</x:f>
      </x:c>
    </x:row>
    <x:row r="9" ht="26" customHeight="1">
      <x:c r="A9" s="20"/>
      <x:c r="B9" s="20"/>
      <x:c r="C9" s="20"/>
      <x:c r="D9" s="20"/>
      <x:c r="E9" s="20"/>
      <x:c r="F9" s="26"/>
      <x:c r="G9" s="26"/>
      <x:c r="H9" s="26"/>
      <x:c r="I9" s="20"/>
      <x:c r="J9" s="20"/>
      <x:c r="K9" s="20"/>
      <x:c r="L9" s="20"/>
      <x:c r="M9" s="20"/>
      <x:c r="N9" s="20"/>
      <x:c r="O9" s="20"/>
      <x:c r="P9" s="20"/>
      <x:c r="Q9" s="25" t="str">
        <x:f>IF(COUNTA(A9:P9)=0,"",IF(A9="","Enter item type ID",IF(COUNTIFS($A$8:$A$57,A9)&lt;&gt;1,"Duplicate item type ID",IF(C9="","Enter item description",IF(OR(F9="",G9="",H9=""),"Confirm overall dimensions",IF(OR(NOT(ISNUMBER(F9)),F9&lt;=0,NOT(ISNUMBER(G9)),G9&lt;=0,NOT(ISNUMBER(H9)),H9&lt;=0),"Check numeric dimensions",""))))))</x:f>
      </x:c>
    </x:row>
    <x:row r="10" ht="26" customHeight="1">
      <x:c r="A10" s="20"/>
      <x:c r="B10" s="20"/>
      <x:c r="C10" s="20"/>
      <x:c r="D10" s="20"/>
      <x:c r="E10" s="20"/>
      <x:c r="F10" s="26"/>
      <x:c r="G10" s="26"/>
      <x:c r="H10" s="26"/>
      <x:c r="I10" s="20"/>
      <x:c r="J10" s="20"/>
      <x:c r="K10" s="20"/>
      <x:c r="L10" s="20"/>
      <x:c r="M10" s="20"/>
      <x:c r="N10" s="20"/>
      <x:c r="O10" s="20"/>
      <x:c r="P10" s="20"/>
      <x:c r="Q10" s="25" t="str">
        <x:f>IF(COUNTA(A10:P10)=0,"",IF(A10="","Enter item type ID",IF(COUNTIFS($A$8:$A$57,A10)&lt;&gt;1,"Duplicate item type ID",IF(C10="","Enter item description",IF(OR(F10="",G10="",H10=""),"Confirm overall dimensions",IF(OR(NOT(ISNUMBER(F10)),F10&lt;=0,NOT(ISNUMBER(G10)),G10&lt;=0,NOT(ISNUMBER(H10)),H10&lt;=0),"Check numeric dimensions",""))))))</x:f>
      </x:c>
    </x:row>
    <x:row r="11" ht="26" customHeight="1">
      <x:c r="A11" s="20"/>
      <x:c r="B11" s="20"/>
      <x:c r="C11" s="20"/>
      <x:c r="D11" s="20"/>
      <x:c r="E11" s="20"/>
      <x:c r="F11" s="26"/>
      <x:c r="G11" s="26"/>
      <x:c r="H11" s="26"/>
      <x:c r="I11" s="20"/>
      <x:c r="J11" s="20"/>
      <x:c r="K11" s="20"/>
      <x:c r="L11" s="20"/>
      <x:c r="M11" s="20"/>
      <x:c r="N11" s="20"/>
      <x:c r="O11" s="20"/>
      <x:c r="P11" s="20"/>
      <x:c r="Q11" s="25" t="str">
        <x:f>IF(COUNTA(A11:P11)=0,"",IF(A11="","Enter item type ID",IF(COUNTIFS($A$8:$A$57,A11)&lt;&gt;1,"Duplicate item type ID",IF(C11="","Enter item description",IF(OR(F11="",G11="",H11=""),"Confirm overall dimensions",IF(OR(NOT(ISNUMBER(F11)),F11&lt;=0,NOT(ISNUMBER(G11)),G11&lt;=0,NOT(ISNUMBER(H11)),H11&lt;=0),"Check numeric dimensions",""))))))</x:f>
      </x:c>
    </x:row>
    <x:row r="12" ht="26" customHeight="1">
      <x:c r="A12" s="20"/>
      <x:c r="B12" s="20"/>
      <x:c r="C12" s="20"/>
      <x:c r="D12" s="20"/>
      <x:c r="E12" s="20"/>
      <x:c r="F12" s="26"/>
      <x:c r="G12" s="26"/>
      <x:c r="H12" s="26"/>
      <x:c r="I12" s="20"/>
      <x:c r="J12" s="20"/>
      <x:c r="K12" s="20"/>
      <x:c r="L12" s="20"/>
      <x:c r="M12" s="20"/>
      <x:c r="N12" s="20"/>
      <x:c r="O12" s="20"/>
      <x:c r="P12" s="20"/>
      <x:c r="Q12" s="25" t="str">
        <x:f>IF(COUNTA(A12:P12)=0,"",IF(A12="","Enter item type ID",IF(COUNTIFS($A$8:$A$57,A12)&lt;&gt;1,"Duplicate item type ID",IF(C12="","Enter item description",IF(OR(F12="",G12="",H12=""),"Confirm overall dimensions",IF(OR(NOT(ISNUMBER(F12)),F12&lt;=0,NOT(ISNUMBER(G12)),G12&lt;=0,NOT(ISNUMBER(H12)),H12&lt;=0),"Check numeric dimensions",""))))))</x:f>
      </x:c>
    </x:row>
    <x:row r="13" ht="26" customHeight="1">
      <x:c r="A13" s="20"/>
      <x:c r="B13" s="20"/>
      <x:c r="C13" s="20"/>
      <x:c r="D13" s="20"/>
      <x:c r="E13" s="20"/>
      <x:c r="F13" s="26"/>
      <x:c r="G13" s="26"/>
      <x:c r="H13" s="26"/>
      <x:c r="I13" s="20"/>
      <x:c r="J13" s="20"/>
      <x:c r="K13" s="20"/>
      <x:c r="L13" s="20"/>
      <x:c r="M13" s="20"/>
      <x:c r="N13" s="20"/>
      <x:c r="O13" s="20"/>
      <x:c r="P13" s="20"/>
      <x:c r="Q13" s="25" t="str">
        <x:f>IF(COUNTA(A13:P13)=0,"",IF(A13="","Enter item type ID",IF(COUNTIFS($A$8:$A$57,A13)&lt;&gt;1,"Duplicate item type ID",IF(C13="","Enter item description",IF(OR(F13="",G13="",H13=""),"Confirm overall dimensions",IF(OR(NOT(ISNUMBER(F13)),F13&lt;=0,NOT(ISNUMBER(G13)),G13&lt;=0,NOT(ISNUMBER(H13)),H13&lt;=0),"Check numeric dimensions",""))))))</x:f>
      </x:c>
    </x:row>
    <x:row r="14" ht="26" customHeight="1">
      <x:c r="A14" s="20"/>
      <x:c r="B14" s="20"/>
      <x:c r="C14" s="20"/>
      <x:c r="D14" s="20"/>
      <x:c r="E14" s="20"/>
      <x:c r="F14" s="26"/>
      <x:c r="G14" s="26"/>
      <x:c r="H14" s="26"/>
      <x:c r="I14" s="20"/>
      <x:c r="J14" s="20"/>
      <x:c r="K14" s="20"/>
      <x:c r="L14" s="20"/>
      <x:c r="M14" s="20"/>
      <x:c r="N14" s="20"/>
      <x:c r="O14" s="20"/>
      <x:c r="P14" s="20"/>
      <x:c r="Q14" s="25" t="str">
        <x:f>IF(COUNTA(A14:P14)=0,"",IF(A14="","Enter item type ID",IF(COUNTIFS($A$8:$A$57,A14)&lt;&gt;1,"Duplicate item type ID",IF(C14="","Enter item description",IF(OR(F14="",G14="",H14=""),"Confirm overall dimensions",IF(OR(NOT(ISNUMBER(F14)),F14&lt;=0,NOT(ISNUMBER(G14)),G14&lt;=0,NOT(ISNUMBER(H14)),H14&lt;=0),"Check numeric dimensions",""))))))</x:f>
      </x:c>
    </x:row>
    <x:row r="15" ht="26" customHeight="1">
      <x:c r="A15" s="20"/>
      <x:c r="B15" s="20"/>
      <x:c r="C15" s="20"/>
      <x:c r="D15" s="20"/>
      <x:c r="E15" s="20"/>
      <x:c r="F15" s="26"/>
      <x:c r="G15" s="26"/>
      <x:c r="H15" s="26"/>
      <x:c r="I15" s="20"/>
      <x:c r="J15" s="20"/>
      <x:c r="K15" s="20"/>
      <x:c r="L15" s="20"/>
      <x:c r="M15" s="20"/>
      <x:c r="N15" s="20"/>
      <x:c r="O15" s="20"/>
      <x:c r="P15" s="20"/>
      <x:c r="Q15" s="25" t="str">
        <x:f>IF(COUNTA(A15:P15)=0,"",IF(A15="","Enter item type ID",IF(COUNTIFS($A$8:$A$57,A15)&lt;&gt;1,"Duplicate item type ID",IF(C15="","Enter item description",IF(OR(F15="",G15="",H15=""),"Confirm overall dimensions",IF(OR(NOT(ISNUMBER(F15)),F15&lt;=0,NOT(ISNUMBER(G15)),G15&lt;=0,NOT(ISNUMBER(H15)),H15&lt;=0),"Check numeric dimensions",""))))))</x:f>
      </x:c>
    </x:row>
    <x:row r="16" ht="26" customHeight="1">
      <x:c r="A16" s="20"/>
      <x:c r="B16" s="20"/>
      <x:c r="C16" s="20"/>
      <x:c r="D16" s="20"/>
      <x:c r="E16" s="20"/>
      <x:c r="F16" s="26"/>
      <x:c r="G16" s="26"/>
      <x:c r="H16" s="26"/>
      <x:c r="I16" s="20"/>
      <x:c r="J16" s="20"/>
      <x:c r="K16" s="20"/>
      <x:c r="L16" s="20"/>
      <x:c r="M16" s="20"/>
      <x:c r="N16" s="20"/>
      <x:c r="O16" s="20"/>
      <x:c r="P16" s="20"/>
      <x:c r="Q16" s="25" t="str">
        <x:f>IF(COUNTA(A16:P16)=0,"",IF(A16="","Enter item type ID",IF(COUNTIFS($A$8:$A$57,A16)&lt;&gt;1,"Duplicate item type ID",IF(C16="","Enter item description",IF(OR(F16="",G16="",H16=""),"Confirm overall dimensions",IF(OR(NOT(ISNUMBER(F16)),F16&lt;=0,NOT(ISNUMBER(G16)),G16&lt;=0,NOT(ISNUMBER(H16)),H16&lt;=0),"Check numeric dimensions",""))))))</x:f>
      </x:c>
    </x:row>
    <x:row r="17" ht="26" customHeight="1">
      <x:c r="A17" s="20"/>
      <x:c r="B17" s="20"/>
      <x:c r="C17" s="20"/>
      <x:c r="D17" s="20"/>
      <x:c r="E17" s="20"/>
      <x:c r="F17" s="26"/>
      <x:c r="G17" s="26"/>
      <x:c r="H17" s="26"/>
      <x:c r="I17" s="20"/>
      <x:c r="J17" s="20"/>
      <x:c r="K17" s="20"/>
      <x:c r="L17" s="20"/>
      <x:c r="M17" s="20"/>
      <x:c r="N17" s="20"/>
      <x:c r="O17" s="20"/>
      <x:c r="P17" s="20"/>
      <x:c r="Q17" s="25" t="str">
        <x:f>IF(COUNTA(A17:P17)=0,"",IF(A17="","Enter item type ID",IF(COUNTIFS($A$8:$A$57,A17)&lt;&gt;1,"Duplicate item type ID",IF(C17="","Enter item description",IF(OR(F17="",G17="",H17=""),"Confirm overall dimensions",IF(OR(NOT(ISNUMBER(F17)),F17&lt;=0,NOT(ISNUMBER(G17)),G17&lt;=0,NOT(ISNUMBER(H17)),H17&lt;=0),"Check numeric dimensions",""))))))</x:f>
      </x:c>
    </x:row>
    <x:row r="18" ht="26" customHeight="1">
      <x:c r="A18" s="20"/>
      <x:c r="B18" s="20"/>
      <x:c r="C18" s="20"/>
      <x:c r="D18" s="20"/>
      <x:c r="E18" s="20"/>
      <x:c r="F18" s="26"/>
      <x:c r="G18" s="26"/>
      <x:c r="H18" s="26"/>
      <x:c r="I18" s="20"/>
      <x:c r="J18" s="20"/>
      <x:c r="K18" s="20"/>
      <x:c r="L18" s="20"/>
      <x:c r="M18" s="20"/>
      <x:c r="N18" s="20"/>
      <x:c r="O18" s="20"/>
      <x:c r="P18" s="20"/>
      <x:c r="Q18" s="25" t="str">
        <x:f>IF(COUNTA(A18:P18)=0,"",IF(A18="","Enter item type ID",IF(COUNTIFS($A$8:$A$57,A18)&lt;&gt;1,"Duplicate item type ID",IF(C18="","Enter item description",IF(OR(F18="",G18="",H18=""),"Confirm overall dimensions",IF(OR(NOT(ISNUMBER(F18)),F18&lt;=0,NOT(ISNUMBER(G18)),G18&lt;=0,NOT(ISNUMBER(H18)),H18&lt;=0),"Check numeric dimensions",""))))))</x:f>
      </x:c>
    </x:row>
    <x:row r="19" ht="26" customHeight="1">
      <x:c r="A19" s="20"/>
      <x:c r="B19" s="20"/>
      <x:c r="C19" s="20"/>
      <x:c r="D19" s="20"/>
      <x:c r="E19" s="20"/>
      <x:c r="F19" s="26"/>
      <x:c r="G19" s="26"/>
      <x:c r="H19" s="26"/>
      <x:c r="I19" s="20"/>
      <x:c r="J19" s="20"/>
      <x:c r="K19" s="20"/>
      <x:c r="L19" s="20"/>
      <x:c r="M19" s="20"/>
      <x:c r="N19" s="20"/>
      <x:c r="O19" s="20"/>
      <x:c r="P19" s="20"/>
      <x:c r="Q19" s="25" t="str">
        <x:f>IF(COUNTA(A19:P19)=0,"",IF(A19="","Enter item type ID",IF(COUNTIFS($A$8:$A$57,A19)&lt;&gt;1,"Duplicate item type ID",IF(C19="","Enter item description",IF(OR(F19="",G19="",H19=""),"Confirm overall dimensions",IF(OR(NOT(ISNUMBER(F19)),F19&lt;=0,NOT(ISNUMBER(G19)),G19&lt;=0,NOT(ISNUMBER(H19)),H19&lt;=0),"Check numeric dimensions",""))))))</x:f>
      </x:c>
    </x:row>
    <x:row r="20" ht="26" customHeight="1">
      <x:c r="A20" s="20"/>
      <x:c r="B20" s="20"/>
      <x:c r="C20" s="20"/>
      <x:c r="D20" s="20"/>
      <x:c r="E20" s="20"/>
      <x:c r="F20" s="26"/>
      <x:c r="G20" s="26"/>
      <x:c r="H20" s="26"/>
      <x:c r="I20" s="20"/>
      <x:c r="J20" s="20"/>
      <x:c r="K20" s="20"/>
      <x:c r="L20" s="20"/>
      <x:c r="M20" s="20"/>
      <x:c r="N20" s="20"/>
      <x:c r="O20" s="20"/>
      <x:c r="P20" s="20"/>
      <x:c r="Q20" s="25" t="str">
        <x:f>IF(COUNTA(A20:P20)=0,"",IF(A20="","Enter item type ID",IF(COUNTIFS($A$8:$A$57,A20)&lt;&gt;1,"Duplicate item type ID",IF(C20="","Enter item description",IF(OR(F20="",G20="",H20=""),"Confirm overall dimensions",IF(OR(NOT(ISNUMBER(F20)),F20&lt;=0,NOT(ISNUMBER(G20)),G20&lt;=0,NOT(ISNUMBER(H20)),H20&lt;=0),"Check numeric dimensions",""))))))</x:f>
      </x:c>
    </x:row>
    <x:row r="21" ht="26" customHeight="1">
      <x:c r="A21" s="20"/>
      <x:c r="B21" s="20"/>
      <x:c r="C21" s="20"/>
      <x:c r="D21" s="20"/>
      <x:c r="E21" s="20"/>
      <x:c r="F21" s="26"/>
      <x:c r="G21" s="26"/>
      <x:c r="H21" s="26"/>
      <x:c r="I21" s="20"/>
      <x:c r="J21" s="20"/>
      <x:c r="K21" s="20"/>
      <x:c r="L21" s="20"/>
      <x:c r="M21" s="20"/>
      <x:c r="N21" s="20"/>
      <x:c r="O21" s="20"/>
      <x:c r="P21" s="20"/>
      <x:c r="Q21" s="25" t="str">
        <x:f>IF(COUNTA(A21:P21)=0,"",IF(A21="","Enter item type ID",IF(COUNTIFS($A$8:$A$57,A21)&lt;&gt;1,"Duplicate item type ID",IF(C21="","Enter item description",IF(OR(F21="",G21="",H21=""),"Confirm overall dimensions",IF(OR(NOT(ISNUMBER(F21)),F21&lt;=0,NOT(ISNUMBER(G21)),G21&lt;=0,NOT(ISNUMBER(H21)),H21&lt;=0),"Check numeric dimensions",""))))))</x:f>
      </x:c>
    </x:row>
    <x:row r="22" ht="26" customHeight="1">
      <x:c r="A22" s="20"/>
      <x:c r="B22" s="20"/>
      <x:c r="C22" s="20"/>
      <x:c r="D22" s="20"/>
      <x:c r="E22" s="20"/>
      <x:c r="F22" s="26"/>
      <x:c r="G22" s="26"/>
      <x:c r="H22" s="26"/>
      <x:c r="I22" s="20"/>
      <x:c r="J22" s="20"/>
      <x:c r="K22" s="20"/>
      <x:c r="L22" s="20"/>
      <x:c r="M22" s="20"/>
      <x:c r="N22" s="20"/>
      <x:c r="O22" s="20"/>
      <x:c r="P22" s="20"/>
      <x:c r="Q22" s="25" t="str">
        <x:f>IF(COUNTA(A22:P22)=0,"",IF(A22="","Enter item type ID",IF(COUNTIFS($A$8:$A$57,A22)&lt;&gt;1,"Duplicate item type ID",IF(C22="","Enter item description",IF(OR(F22="",G22="",H22=""),"Confirm overall dimensions",IF(OR(NOT(ISNUMBER(F22)),F22&lt;=0,NOT(ISNUMBER(G22)),G22&lt;=0,NOT(ISNUMBER(H22)),H22&lt;=0),"Check numeric dimensions",""))))))</x:f>
      </x:c>
    </x:row>
    <x:row r="23" ht="26" customHeight="1">
      <x:c r="A23" s="20"/>
      <x:c r="B23" s="20"/>
      <x:c r="C23" s="20"/>
      <x:c r="D23" s="20"/>
      <x:c r="E23" s="20"/>
      <x:c r="F23" s="26"/>
      <x:c r="G23" s="26"/>
      <x:c r="H23" s="26"/>
      <x:c r="I23" s="20"/>
      <x:c r="J23" s="20"/>
      <x:c r="K23" s="20"/>
      <x:c r="L23" s="20"/>
      <x:c r="M23" s="20"/>
      <x:c r="N23" s="20"/>
      <x:c r="O23" s="20"/>
      <x:c r="P23" s="20"/>
      <x:c r="Q23" s="25" t="str">
        <x:f>IF(COUNTA(A23:P23)=0,"",IF(A23="","Enter item type ID",IF(COUNTIFS($A$8:$A$57,A23)&lt;&gt;1,"Duplicate item type ID",IF(C23="","Enter item description",IF(OR(F23="",G23="",H23=""),"Confirm overall dimensions",IF(OR(NOT(ISNUMBER(F23)),F23&lt;=0,NOT(ISNUMBER(G23)),G23&lt;=0,NOT(ISNUMBER(H23)),H23&lt;=0),"Check numeric dimensions",""))))))</x:f>
      </x:c>
    </x:row>
    <x:row r="24" ht="26" customHeight="1">
      <x:c r="A24" s="20"/>
      <x:c r="B24" s="20"/>
      <x:c r="C24" s="20"/>
      <x:c r="D24" s="20"/>
      <x:c r="E24" s="20"/>
      <x:c r="F24" s="26"/>
      <x:c r="G24" s="26"/>
      <x:c r="H24" s="26"/>
      <x:c r="I24" s="20"/>
      <x:c r="J24" s="20"/>
      <x:c r="K24" s="20"/>
      <x:c r="L24" s="20"/>
      <x:c r="M24" s="20"/>
      <x:c r="N24" s="20"/>
      <x:c r="O24" s="20"/>
      <x:c r="P24" s="20"/>
      <x:c r="Q24" s="25" t="str">
        <x:f>IF(COUNTA(A24:P24)=0,"",IF(A24="","Enter item type ID",IF(COUNTIFS($A$8:$A$57,A24)&lt;&gt;1,"Duplicate item type ID",IF(C24="","Enter item description",IF(OR(F24="",G24="",H24=""),"Confirm overall dimensions",IF(OR(NOT(ISNUMBER(F24)),F24&lt;=0,NOT(ISNUMBER(G24)),G24&lt;=0,NOT(ISNUMBER(H24)),H24&lt;=0),"Check numeric dimensions",""))))))</x:f>
      </x:c>
    </x:row>
    <x:row r="25" ht="26" customHeight="1">
      <x:c r="A25" s="20"/>
      <x:c r="B25" s="20"/>
      <x:c r="C25" s="20"/>
      <x:c r="D25" s="20"/>
      <x:c r="E25" s="20"/>
      <x:c r="F25" s="26"/>
      <x:c r="G25" s="26"/>
      <x:c r="H25" s="26"/>
      <x:c r="I25" s="20"/>
      <x:c r="J25" s="20"/>
      <x:c r="K25" s="20"/>
      <x:c r="L25" s="20"/>
      <x:c r="M25" s="20"/>
      <x:c r="N25" s="20"/>
      <x:c r="O25" s="20"/>
      <x:c r="P25" s="20"/>
      <x:c r="Q25" s="25" t="str">
        <x:f>IF(COUNTA(A25:P25)=0,"",IF(A25="","Enter item type ID",IF(COUNTIFS($A$8:$A$57,A25)&lt;&gt;1,"Duplicate item type ID",IF(C25="","Enter item description",IF(OR(F25="",G25="",H25=""),"Confirm overall dimensions",IF(OR(NOT(ISNUMBER(F25)),F25&lt;=0,NOT(ISNUMBER(G25)),G25&lt;=0,NOT(ISNUMBER(H25)),H25&lt;=0),"Check numeric dimensions",""))))))</x:f>
      </x:c>
    </x:row>
    <x:row r="26" ht="26" customHeight="1">
      <x:c r="A26" s="20"/>
      <x:c r="B26" s="20"/>
      <x:c r="C26" s="20"/>
      <x:c r="D26" s="20"/>
      <x:c r="E26" s="20"/>
      <x:c r="F26" s="26"/>
      <x:c r="G26" s="26"/>
      <x:c r="H26" s="26"/>
      <x:c r="I26" s="20"/>
      <x:c r="J26" s="20"/>
      <x:c r="K26" s="20"/>
      <x:c r="L26" s="20"/>
      <x:c r="M26" s="20"/>
      <x:c r="N26" s="20"/>
      <x:c r="O26" s="20"/>
      <x:c r="P26" s="20"/>
      <x:c r="Q26" s="25" t="str">
        <x:f>IF(COUNTA(A26:P26)=0,"",IF(A26="","Enter item type ID",IF(COUNTIFS($A$8:$A$57,A26)&lt;&gt;1,"Duplicate item type ID",IF(C26="","Enter item description",IF(OR(F26="",G26="",H26=""),"Confirm overall dimensions",IF(OR(NOT(ISNUMBER(F26)),F26&lt;=0,NOT(ISNUMBER(G26)),G26&lt;=0,NOT(ISNUMBER(H26)),H26&lt;=0),"Check numeric dimensions",""))))))</x:f>
      </x:c>
    </x:row>
    <x:row r="27" ht="26" customHeight="1">
      <x:c r="A27" s="20"/>
      <x:c r="B27" s="20"/>
      <x:c r="C27" s="20"/>
      <x:c r="D27" s="20"/>
      <x:c r="E27" s="20"/>
      <x:c r="F27" s="26"/>
      <x:c r="G27" s="26"/>
      <x:c r="H27" s="26"/>
      <x:c r="I27" s="20"/>
      <x:c r="J27" s="20"/>
      <x:c r="K27" s="20"/>
      <x:c r="L27" s="20"/>
      <x:c r="M27" s="20"/>
      <x:c r="N27" s="20"/>
      <x:c r="O27" s="20"/>
      <x:c r="P27" s="20"/>
      <x:c r="Q27" s="25" t="str">
        <x:f>IF(COUNTA(A27:P27)=0,"",IF(A27="","Enter item type ID",IF(COUNTIFS($A$8:$A$57,A27)&lt;&gt;1,"Duplicate item type ID",IF(C27="","Enter item description",IF(OR(F27="",G27="",H27=""),"Confirm overall dimensions",IF(OR(NOT(ISNUMBER(F27)),F27&lt;=0,NOT(ISNUMBER(G27)),G27&lt;=0,NOT(ISNUMBER(H27)),H27&lt;=0),"Check numeric dimensions",""))))))</x:f>
      </x:c>
    </x:row>
    <x:row r="28" ht="26" customHeight="1">
      <x:c r="A28" s="20"/>
      <x:c r="B28" s="20"/>
      <x:c r="C28" s="20"/>
      <x:c r="D28" s="20"/>
      <x:c r="E28" s="20"/>
      <x:c r="F28" s="26"/>
      <x:c r="G28" s="26"/>
      <x:c r="H28" s="26"/>
      <x:c r="I28" s="20"/>
      <x:c r="J28" s="20"/>
      <x:c r="K28" s="20"/>
      <x:c r="L28" s="20"/>
      <x:c r="M28" s="20"/>
      <x:c r="N28" s="20"/>
      <x:c r="O28" s="20"/>
      <x:c r="P28" s="20"/>
      <x:c r="Q28" s="25" t="str">
        <x:f>IF(COUNTA(A28:P28)=0,"",IF(A28="","Enter item type ID",IF(COUNTIFS($A$8:$A$57,A28)&lt;&gt;1,"Duplicate item type ID",IF(C28="","Enter item description",IF(OR(F28="",G28="",H28=""),"Confirm overall dimensions",IF(OR(NOT(ISNUMBER(F28)),F28&lt;=0,NOT(ISNUMBER(G28)),G28&lt;=0,NOT(ISNUMBER(H28)),H28&lt;=0),"Check numeric dimensions",""))))))</x:f>
      </x:c>
    </x:row>
    <x:row r="29" ht="26" customHeight="1">
      <x:c r="A29" s="20"/>
      <x:c r="B29" s="20"/>
      <x:c r="C29" s="20"/>
      <x:c r="D29" s="20"/>
      <x:c r="E29" s="20"/>
      <x:c r="F29" s="26"/>
      <x:c r="G29" s="26"/>
      <x:c r="H29" s="26"/>
      <x:c r="I29" s="20"/>
      <x:c r="J29" s="20"/>
      <x:c r="K29" s="20"/>
      <x:c r="L29" s="20"/>
      <x:c r="M29" s="20"/>
      <x:c r="N29" s="20"/>
      <x:c r="O29" s="20"/>
      <x:c r="P29" s="20"/>
      <x:c r="Q29" s="25" t="str">
        <x:f>IF(COUNTA(A29:P29)=0,"",IF(A29="","Enter item type ID",IF(COUNTIFS($A$8:$A$57,A29)&lt;&gt;1,"Duplicate item type ID",IF(C29="","Enter item description",IF(OR(F29="",G29="",H29=""),"Confirm overall dimensions",IF(OR(NOT(ISNUMBER(F29)),F29&lt;=0,NOT(ISNUMBER(G29)),G29&lt;=0,NOT(ISNUMBER(H29)),H29&lt;=0),"Check numeric dimensions",""))))))</x:f>
      </x:c>
    </x:row>
    <x:row r="30" ht="26" customHeight="1">
      <x:c r="A30" s="20"/>
      <x:c r="B30" s="20"/>
      <x:c r="C30" s="20"/>
      <x:c r="D30" s="20"/>
      <x:c r="E30" s="20"/>
      <x:c r="F30" s="26"/>
      <x:c r="G30" s="26"/>
      <x:c r="H30" s="26"/>
      <x:c r="I30" s="20"/>
      <x:c r="J30" s="20"/>
      <x:c r="K30" s="20"/>
      <x:c r="L30" s="20"/>
      <x:c r="M30" s="20"/>
      <x:c r="N30" s="20"/>
      <x:c r="O30" s="20"/>
      <x:c r="P30" s="20"/>
      <x:c r="Q30" s="25" t="str">
        <x:f>IF(COUNTA(A30:P30)=0,"",IF(A30="","Enter item type ID",IF(COUNTIFS($A$8:$A$57,A30)&lt;&gt;1,"Duplicate item type ID",IF(C30="","Enter item description",IF(OR(F30="",G30="",H30=""),"Confirm overall dimensions",IF(OR(NOT(ISNUMBER(F30)),F30&lt;=0,NOT(ISNUMBER(G30)),G30&lt;=0,NOT(ISNUMBER(H30)),H30&lt;=0),"Check numeric dimensions",""))))))</x:f>
      </x:c>
    </x:row>
    <x:row r="31" ht="26" customHeight="1">
      <x:c r="A31" s="20"/>
      <x:c r="B31" s="20"/>
      <x:c r="C31" s="20"/>
      <x:c r="D31" s="20"/>
      <x:c r="E31" s="20"/>
      <x:c r="F31" s="26"/>
      <x:c r="G31" s="26"/>
      <x:c r="H31" s="26"/>
      <x:c r="I31" s="20"/>
      <x:c r="J31" s="20"/>
      <x:c r="K31" s="20"/>
      <x:c r="L31" s="20"/>
      <x:c r="M31" s="20"/>
      <x:c r="N31" s="20"/>
      <x:c r="O31" s="20"/>
      <x:c r="P31" s="20"/>
      <x:c r="Q31" s="25" t="str">
        <x:f>IF(COUNTA(A31:P31)=0,"",IF(A31="","Enter item type ID",IF(COUNTIFS($A$8:$A$57,A31)&lt;&gt;1,"Duplicate item type ID",IF(C31="","Enter item description",IF(OR(F31="",G31="",H31=""),"Confirm overall dimensions",IF(OR(NOT(ISNUMBER(F31)),F31&lt;=0,NOT(ISNUMBER(G31)),G31&lt;=0,NOT(ISNUMBER(H31)),H31&lt;=0),"Check numeric dimensions",""))))))</x:f>
      </x:c>
    </x:row>
    <x:row r="32" ht="26" customHeight="1">
      <x:c r="A32" s="20"/>
      <x:c r="B32" s="20"/>
      <x:c r="C32" s="20"/>
      <x:c r="D32" s="20"/>
      <x:c r="E32" s="20"/>
      <x:c r="F32" s="26"/>
      <x:c r="G32" s="26"/>
      <x:c r="H32" s="26"/>
      <x:c r="I32" s="20"/>
      <x:c r="J32" s="20"/>
      <x:c r="K32" s="20"/>
      <x:c r="L32" s="20"/>
      <x:c r="M32" s="20"/>
      <x:c r="N32" s="20"/>
      <x:c r="O32" s="20"/>
      <x:c r="P32" s="20"/>
      <x:c r="Q32" s="25" t="str">
        <x:f>IF(COUNTA(A32:P32)=0,"",IF(A32="","Enter item type ID",IF(COUNTIFS($A$8:$A$57,A32)&lt;&gt;1,"Duplicate item type ID",IF(C32="","Enter item description",IF(OR(F32="",G32="",H32=""),"Confirm overall dimensions",IF(OR(NOT(ISNUMBER(F32)),F32&lt;=0,NOT(ISNUMBER(G32)),G32&lt;=0,NOT(ISNUMBER(H32)),H32&lt;=0),"Check numeric dimensions",""))))))</x:f>
      </x:c>
    </x:row>
    <x:row r="33" ht="26" customHeight="1">
      <x:c r="A33" s="20"/>
      <x:c r="B33" s="20"/>
      <x:c r="C33" s="20"/>
      <x:c r="D33" s="20"/>
      <x:c r="E33" s="20"/>
      <x:c r="F33" s="26"/>
      <x:c r="G33" s="26"/>
      <x:c r="H33" s="26"/>
      <x:c r="I33" s="20"/>
      <x:c r="J33" s="20"/>
      <x:c r="K33" s="20"/>
      <x:c r="L33" s="20"/>
      <x:c r="M33" s="20"/>
      <x:c r="N33" s="20"/>
      <x:c r="O33" s="20"/>
      <x:c r="P33" s="20"/>
      <x:c r="Q33" s="25" t="str">
        <x:f>IF(COUNTA(A33:P33)=0,"",IF(A33="","Enter item type ID",IF(COUNTIFS($A$8:$A$57,A33)&lt;&gt;1,"Duplicate item type ID",IF(C33="","Enter item description",IF(OR(F33="",G33="",H33=""),"Confirm overall dimensions",IF(OR(NOT(ISNUMBER(F33)),F33&lt;=0,NOT(ISNUMBER(G33)),G33&lt;=0,NOT(ISNUMBER(H33)),H33&lt;=0),"Check numeric dimensions",""))))))</x:f>
      </x:c>
    </x:row>
    <x:row r="34" ht="26" customHeight="1">
      <x:c r="A34" s="20"/>
      <x:c r="B34" s="20"/>
      <x:c r="C34" s="20"/>
      <x:c r="D34" s="20"/>
      <x:c r="E34" s="20"/>
      <x:c r="F34" s="26"/>
      <x:c r="G34" s="26"/>
      <x:c r="H34" s="26"/>
      <x:c r="I34" s="20"/>
      <x:c r="J34" s="20"/>
      <x:c r="K34" s="20"/>
      <x:c r="L34" s="20"/>
      <x:c r="M34" s="20"/>
      <x:c r="N34" s="20"/>
      <x:c r="O34" s="20"/>
      <x:c r="P34" s="20"/>
      <x:c r="Q34" s="25" t="str">
        <x:f>IF(COUNTA(A34:P34)=0,"",IF(A34="","Enter item type ID",IF(COUNTIFS($A$8:$A$57,A34)&lt;&gt;1,"Duplicate item type ID",IF(C34="","Enter item description",IF(OR(F34="",G34="",H34=""),"Confirm overall dimensions",IF(OR(NOT(ISNUMBER(F34)),F34&lt;=0,NOT(ISNUMBER(G34)),G34&lt;=0,NOT(ISNUMBER(H34)),H34&lt;=0),"Check numeric dimensions",""))))))</x:f>
      </x:c>
    </x:row>
    <x:row r="35" ht="26" customHeight="1">
      <x:c r="A35" s="20"/>
      <x:c r="B35" s="20"/>
      <x:c r="C35" s="20"/>
      <x:c r="D35" s="20"/>
      <x:c r="E35" s="20"/>
      <x:c r="F35" s="26"/>
      <x:c r="G35" s="26"/>
      <x:c r="H35" s="26"/>
      <x:c r="I35" s="20"/>
      <x:c r="J35" s="20"/>
      <x:c r="K35" s="20"/>
      <x:c r="L35" s="20"/>
      <x:c r="M35" s="20"/>
      <x:c r="N35" s="20"/>
      <x:c r="O35" s="20"/>
      <x:c r="P35" s="20"/>
      <x:c r="Q35" s="25" t="str">
        <x:f>IF(COUNTA(A35:P35)=0,"",IF(A35="","Enter item type ID",IF(COUNTIFS($A$8:$A$57,A35)&lt;&gt;1,"Duplicate item type ID",IF(C35="","Enter item description",IF(OR(F35="",G35="",H35=""),"Confirm overall dimensions",IF(OR(NOT(ISNUMBER(F35)),F35&lt;=0,NOT(ISNUMBER(G35)),G35&lt;=0,NOT(ISNUMBER(H35)),H35&lt;=0),"Check numeric dimensions",""))))))</x:f>
      </x:c>
    </x:row>
    <x:row r="36" ht="26" customHeight="1">
      <x:c r="A36" s="20"/>
      <x:c r="B36" s="20"/>
      <x:c r="C36" s="20"/>
      <x:c r="D36" s="20"/>
      <x:c r="E36" s="20"/>
      <x:c r="F36" s="26"/>
      <x:c r="G36" s="26"/>
      <x:c r="H36" s="26"/>
      <x:c r="I36" s="20"/>
      <x:c r="J36" s="20"/>
      <x:c r="K36" s="20"/>
      <x:c r="L36" s="20"/>
      <x:c r="M36" s="20"/>
      <x:c r="N36" s="20"/>
      <x:c r="O36" s="20"/>
      <x:c r="P36" s="20"/>
      <x:c r="Q36" s="25" t="str">
        <x:f>IF(COUNTA(A36:P36)=0,"",IF(A36="","Enter item type ID",IF(COUNTIFS($A$8:$A$57,A36)&lt;&gt;1,"Duplicate item type ID",IF(C36="","Enter item description",IF(OR(F36="",G36="",H36=""),"Confirm overall dimensions",IF(OR(NOT(ISNUMBER(F36)),F36&lt;=0,NOT(ISNUMBER(G36)),G36&lt;=0,NOT(ISNUMBER(H36)),H36&lt;=0),"Check numeric dimensions",""))))))</x:f>
      </x:c>
    </x:row>
    <x:row r="37" ht="26" customHeight="1">
      <x:c r="A37" s="20"/>
      <x:c r="B37" s="20"/>
      <x:c r="C37" s="20"/>
      <x:c r="D37" s="20"/>
      <x:c r="E37" s="20"/>
      <x:c r="F37" s="26"/>
      <x:c r="G37" s="26"/>
      <x:c r="H37" s="26"/>
      <x:c r="I37" s="20"/>
      <x:c r="J37" s="20"/>
      <x:c r="K37" s="20"/>
      <x:c r="L37" s="20"/>
      <x:c r="M37" s="20"/>
      <x:c r="N37" s="20"/>
      <x:c r="O37" s="20"/>
      <x:c r="P37" s="20"/>
      <x:c r="Q37" s="25" t="str">
        <x:f>IF(COUNTA(A37:P37)=0,"",IF(A37="","Enter item type ID",IF(COUNTIFS($A$8:$A$57,A37)&lt;&gt;1,"Duplicate item type ID",IF(C37="","Enter item description",IF(OR(F37="",G37="",H37=""),"Confirm overall dimensions",IF(OR(NOT(ISNUMBER(F37)),F37&lt;=0,NOT(ISNUMBER(G37)),G37&lt;=0,NOT(ISNUMBER(H37)),H37&lt;=0),"Check numeric dimensions",""))))))</x:f>
      </x:c>
    </x:row>
    <x:row r="38" ht="26" customHeight="1">
      <x:c r="A38" s="20"/>
      <x:c r="B38" s="20"/>
      <x:c r="C38" s="20"/>
      <x:c r="D38" s="20"/>
      <x:c r="E38" s="20"/>
      <x:c r="F38" s="26"/>
      <x:c r="G38" s="26"/>
      <x:c r="H38" s="26"/>
      <x:c r="I38" s="20"/>
      <x:c r="J38" s="20"/>
      <x:c r="K38" s="20"/>
      <x:c r="L38" s="20"/>
      <x:c r="M38" s="20"/>
      <x:c r="N38" s="20"/>
      <x:c r="O38" s="20"/>
      <x:c r="P38" s="20"/>
      <x:c r="Q38" s="25" t="str">
        <x:f>IF(COUNTA(A38:P38)=0,"",IF(A38="","Enter item type ID",IF(COUNTIFS($A$8:$A$57,A38)&lt;&gt;1,"Duplicate item type ID",IF(C38="","Enter item description",IF(OR(F38="",G38="",H38=""),"Confirm overall dimensions",IF(OR(NOT(ISNUMBER(F38)),F38&lt;=0,NOT(ISNUMBER(G38)),G38&lt;=0,NOT(ISNUMBER(H38)),H38&lt;=0),"Check numeric dimensions",""))))))</x:f>
      </x:c>
    </x:row>
    <x:row r="39" ht="26" customHeight="1">
      <x:c r="A39" s="20"/>
      <x:c r="B39" s="20"/>
      <x:c r="C39" s="20"/>
      <x:c r="D39" s="20"/>
      <x:c r="E39" s="20"/>
      <x:c r="F39" s="26"/>
      <x:c r="G39" s="26"/>
      <x:c r="H39" s="26"/>
      <x:c r="I39" s="20"/>
      <x:c r="J39" s="20"/>
      <x:c r="K39" s="20"/>
      <x:c r="L39" s="20"/>
      <x:c r="M39" s="20"/>
      <x:c r="N39" s="20"/>
      <x:c r="O39" s="20"/>
      <x:c r="P39" s="20"/>
      <x:c r="Q39" s="25" t="str">
        <x:f>IF(COUNTA(A39:P39)=0,"",IF(A39="","Enter item type ID",IF(COUNTIFS($A$8:$A$57,A39)&lt;&gt;1,"Duplicate item type ID",IF(C39="","Enter item description",IF(OR(F39="",G39="",H39=""),"Confirm overall dimensions",IF(OR(NOT(ISNUMBER(F39)),F39&lt;=0,NOT(ISNUMBER(G39)),G39&lt;=0,NOT(ISNUMBER(H39)),H39&lt;=0),"Check numeric dimensions",""))))))</x:f>
      </x:c>
    </x:row>
    <x:row r="40" ht="26" customHeight="1">
      <x:c r="A40" s="20"/>
      <x:c r="B40" s="20"/>
      <x:c r="C40" s="20"/>
      <x:c r="D40" s="20"/>
      <x:c r="E40" s="20"/>
      <x:c r="F40" s="26"/>
      <x:c r="G40" s="26"/>
      <x:c r="H40" s="26"/>
      <x:c r="I40" s="20"/>
      <x:c r="J40" s="20"/>
      <x:c r="K40" s="20"/>
      <x:c r="L40" s="20"/>
      <x:c r="M40" s="20"/>
      <x:c r="N40" s="20"/>
      <x:c r="O40" s="20"/>
      <x:c r="P40" s="20"/>
      <x:c r="Q40" s="25" t="str">
        <x:f>IF(COUNTA(A40:P40)=0,"",IF(A40="","Enter item type ID",IF(COUNTIFS($A$8:$A$57,A40)&lt;&gt;1,"Duplicate item type ID",IF(C40="","Enter item description",IF(OR(F40="",G40="",H40=""),"Confirm overall dimensions",IF(OR(NOT(ISNUMBER(F40)),F40&lt;=0,NOT(ISNUMBER(G40)),G40&lt;=0,NOT(ISNUMBER(H40)),H40&lt;=0),"Check numeric dimensions",""))))))</x:f>
      </x:c>
    </x:row>
    <x:row r="41" ht="26" customHeight="1">
      <x:c r="A41" s="20"/>
      <x:c r="B41" s="20"/>
      <x:c r="C41" s="20"/>
      <x:c r="D41" s="20"/>
      <x:c r="E41" s="20"/>
      <x:c r="F41" s="26"/>
      <x:c r="G41" s="26"/>
      <x:c r="H41" s="26"/>
      <x:c r="I41" s="20"/>
      <x:c r="J41" s="20"/>
      <x:c r="K41" s="20"/>
      <x:c r="L41" s="20"/>
      <x:c r="M41" s="20"/>
      <x:c r="N41" s="20"/>
      <x:c r="O41" s="20"/>
      <x:c r="P41" s="20"/>
      <x:c r="Q41" s="25" t="str">
        <x:f>IF(COUNTA(A41:P41)=0,"",IF(A41="","Enter item type ID",IF(COUNTIFS($A$8:$A$57,A41)&lt;&gt;1,"Duplicate item type ID",IF(C41="","Enter item description",IF(OR(F41="",G41="",H41=""),"Confirm overall dimensions",IF(OR(NOT(ISNUMBER(F41)),F41&lt;=0,NOT(ISNUMBER(G41)),G41&lt;=0,NOT(ISNUMBER(H41)),H41&lt;=0),"Check numeric dimensions",""))))))</x:f>
      </x:c>
    </x:row>
    <x:row r="42" ht="26" customHeight="1">
      <x:c r="A42" s="20"/>
      <x:c r="B42" s="20"/>
      <x:c r="C42" s="20"/>
      <x:c r="D42" s="20"/>
      <x:c r="E42" s="20"/>
      <x:c r="F42" s="26"/>
      <x:c r="G42" s="26"/>
      <x:c r="H42" s="26"/>
      <x:c r="I42" s="20"/>
      <x:c r="J42" s="20"/>
      <x:c r="K42" s="20"/>
      <x:c r="L42" s="20"/>
      <x:c r="M42" s="20"/>
      <x:c r="N42" s="20"/>
      <x:c r="O42" s="20"/>
      <x:c r="P42" s="20"/>
      <x:c r="Q42" s="25" t="str">
        <x:f>IF(COUNTA(A42:P42)=0,"",IF(A42="","Enter item type ID",IF(COUNTIFS($A$8:$A$57,A42)&lt;&gt;1,"Duplicate item type ID",IF(C42="","Enter item description",IF(OR(F42="",G42="",H42=""),"Confirm overall dimensions",IF(OR(NOT(ISNUMBER(F42)),F42&lt;=0,NOT(ISNUMBER(G42)),G42&lt;=0,NOT(ISNUMBER(H42)),H42&lt;=0),"Check numeric dimensions",""))))))</x:f>
      </x:c>
    </x:row>
    <x:row r="43" ht="26" customHeight="1">
      <x:c r="A43" s="20"/>
      <x:c r="B43" s="20"/>
      <x:c r="C43" s="20"/>
      <x:c r="D43" s="20"/>
      <x:c r="E43" s="20"/>
      <x:c r="F43" s="26"/>
      <x:c r="G43" s="26"/>
      <x:c r="H43" s="26"/>
      <x:c r="I43" s="20"/>
      <x:c r="J43" s="20"/>
      <x:c r="K43" s="20"/>
      <x:c r="L43" s="20"/>
      <x:c r="M43" s="20"/>
      <x:c r="N43" s="20"/>
      <x:c r="O43" s="20"/>
      <x:c r="P43" s="20"/>
      <x:c r="Q43" s="25" t="str">
        <x:f>IF(COUNTA(A43:P43)=0,"",IF(A43="","Enter item type ID",IF(COUNTIFS($A$8:$A$57,A43)&lt;&gt;1,"Duplicate item type ID",IF(C43="","Enter item description",IF(OR(F43="",G43="",H43=""),"Confirm overall dimensions",IF(OR(NOT(ISNUMBER(F43)),F43&lt;=0,NOT(ISNUMBER(G43)),G43&lt;=0,NOT(ISNUMBER(H43)),H43&lt;=0),"Check numeric dimensions",""))))))</x:f>
      </x:c>
    </x:row>
    <x:row r="44" ht="26" customHeight="1">
      <x:c r="A44" s="20"/>
      <x:c r="B44" s="20"/>
      <x:c r="C44" s="20"/>
      <x:c r="D44" s="20"/>
      <x:c r="E44" s="20"/>
      <x:c r="F44" s="26"/>
      <x:c r="G44" s="26"/>
      <x:c r="H44" s="26"/>
      <x:c r="I44" s="20"/>
      <x:c r="J44" s="20"/>
      <x:c r="K44" s="20"/>
      <x:c r="L44" s="20"/>
      <x:c r="M44" s="20"/>
      <x:c r="N44" s="20"/>
      <x:c r="O44" s="20"/>
      <x:c r="P44" s="20"/>
      <x:c r="Q44" s="25" t="str">
        <x:f>IF(COUNTA(A44:P44)=0,"",IF(A44="","Enter item type ID",IF(COUNTIFS($A$8:$A$57,A44)&lt;&gt;1,"Duplicate item type ID",IF(C44="","Enter item description",IF(OR(F44="",G44="",H44=""),"Confirm overall dimensions",IF(OR(NOT(ISNUMBER(F44)),F44&lt;=0,NOT(ISNUMBER(G44)),G44&lt;=0,NOT(ISNUMBER(H44)),H44&lt;=0),"Check numeric dimensions",""))))))</x:f>
      </x:c>
    </x:row>
    <x:row r="45" ht="26" customHeight="1">
      <x:c r="A45" s="20"/>
      <x:c r="B45" s="20"/>
      <x:c r="C45" s="20"/>
      <x:c r="D45" s="20"/>
      <x:c r="E45" s="20"/>
      <x:c r="F45" s="26"/>
      <x:c r="G45" s="26"/>
      <x:c r="H45" s="26"/>
      <x:c r="I45" s="20"/>
      <x:c r="J45" s="20"/>
      <x:c r="K45" s="20"/>
      <x:c r="L45" s="20"/>
      <x:c r="M45" s="20"/>
      <x:c r="N45" s="20"/>
      <x:c r="O45" s="20"/>
      <x:c r="P45" s="20"/>
      <x:c r="Q45" s="25" t="str">
        <x:f>IF(COUNTA(A45:P45)=0,"",IF(A45="","Enter item type ID",IF(COUNTIFS($A$8:$A$57,A45)&lt;&gt;1,"Duplicate item type ID",IF(C45="","Enter item description",IF(OR(F45="",G45="",H45=""),"Confirm overall dimensions",IF(OR(NOT(ISNUMBER(F45)),F45&lt;=0,NOT(ISNUMBER(G45)),G45&lt;=0,NOT(ISNUMBER(H45)),H45&lt;=0),"Check numeric dimensions",""))))))</x:f>
      </x:c>
    </x:row>
    <x:row r="46" ht="26" customHeight="1">
      <x:c r="A46" s="20"/>
      <x:c r="B46" s="20"/>
      <x:c r="C46" s="20"/>
      <x:c r="D46" s="20"/>
      <x:c r="E46" s="20"/>
      <x:c r="F46" s="26"/>
      <x:c r="G46" s="26"/>
      <x:c r="H46" s="26"/>
      <x:c r="I46" s="20"/>
      <x:c r="J46" s="20"/>
      <x:c r="K46" s="20"/>
      <x:c r="L46" s="20"/>
      <x:c r="M46" s="20"/>
      <x:c r="N46" s="20"/>
      <x:c r="O46" s="20"/>
      <x:c r="P46" s="20"/>
      <x:c r="Q46" s="25" t="str">
        <x:f>IF(COUNTA(A46:P46)=0,"",IF(A46="","Enter item type ID",IF(COUNTIFS($A$8:$A$57,A46)&lt;&gt;1,"Duplicate item type ID",IF(C46="","Enter item description",IF(OR(F46="",G46="",H46=""),"Confirm overall dimensions",IF(OR(NOT(ISNUMBER(F46)),F46&lt;=0,NOT(ISNUMBER(G46)),G46&lt;=0,NOT(ISNUMBER(H46)),H46&lt;=0),"Check numeric dimensions",""))))))</x:f>
      </x:c>
    </x:row>
    <x:row r="47" ht="26" customHeight="1">
      <x:c r="A47" s="20"/>
      <x:c r="B47" s="20"/>
      <x:c r="C47" s="20"/>
      <x:c r="D47" s="20"/>
      <x:c r="E47" s="20"/>
      <x:c r="F47" s="26"/>
      <x:c r="G47" s="26"/>
      <x:c r="H47" s="26"/>
      <x:c r="I47" s="20"/>
      <x:c r="J47" s="20"/>
      <x:c r="K47" s="20"/>
      <x:c r="L47" s="20"/>
      <x:c r="M47" s="20"/>
      <x:c r="N47" s="20"/>
      <x:c r="O47" s="20"/>
      <x:c r="P47" s="20"/>
      <x:c r="Q47" s="25" t="str">
        <x:f>IF(COUNTA(A47:P47)=0,"",IF(A47="","Enter item type ID",IF(COUNTIFS($A$8:$A$57,A47)&lt;&gt;1,"Duplicate item type ID",IF(C47="","Enter item description",IF(OR(F47="",G47="",H47=""),"Confirm overall dimensions",IF(OR(NOT(ISNUMBER(F47)),F47&lt;=0,NOT(ISNUMBER(G47)),G47&lt;=0,NOT(ISNUMBER(H47)),H47&lt;=0),"Check numeric dimensions",""))))))</x:f>
      </x:c>
    </x:row>
    <x:row r="48" ht="26" customHeight="1">
      <x:c r="A48" s="20"/>
      <x:c r="B48" s="20"/>
      <x:c r="C48" s="20"/>
      <x:c r="D48" s="20"/>
      <x:c r="E48" s="20"/>
      <x:c r="F48" s="26"/>
      <x:c r="G48" s="26"/>
      <x:c r="H48" s="26"/>
      <x:c r="I48" s="20"/>
      <x:c r="J48" s="20"/>
      <x:c r="K48" s="20"/>
      <x:c r="L48" s="20"/>
      <x:c r="M48" s="20"/>
      <x:c r="N48" s="20"/>
      <x:c r="O48" s="20"/>
      <x:c r="P48" s="20"/>
      <x:c r="Q48" s="25" t="str">
        <x:f>IF(COUNTA(A48:P48)=0,"",IF(A48="","Enter item type ID",IF(COUNTIFS($A$8:$A$57,A48)&lt;&gt;1,"Duplicate item type ID",IF(C48="","Enter item description",IF(OR(F48="",G48="",H48=""),"Confirm overall dimensions",IF(OR(NOT(ISNUMBER(F48)),F48&lt;=0,NOT(ISNUMBER(G48)),G48&lt;=0,NOT(ISNUMBER(H48)),H48&lt;=0),"Check numeric dimensions",""))))))</x:f>
      </x:c>
    </x:row>
    <x:row r="49" ht="26" customHeight="1">
      <x:c r="A49" s="20"/>
      <x:c r="B49" s="20"/>
      <x:c r="C49" s="20"/>
      <x:c r="D49" s="20"/>
      <x:c r="E49" s="20"/>
      <x:c r="F49" s="26"/>
      <x:c r="G49" s="26"/>
      <x:c r="H49" s="26"/>
      <x:c r="I49" s="20"/>
      <x:c r="J49" s="20"/>
      <x:c r="K49" s="20"/>
      <x:c r="L49" s="20"/>
      <x:c r="M49" s="20"/>
      <x:c r="N49" s="20"/>
      <x:c r="O49" s="20"/>
      <x:c r="P49" s="20"/>
      <x:c r="Q49" s="25" t="str">
        <x:f>IF(COUNTA(A49:P49)=0,"",IF(A49="","Enter item type ID",IF(COUNTIFS($A$8:$A$57,A49)&lt;&gt;1,"Duplicate item type ID",IF(C49="","Enter item description",IF(OR(F49="",G49="",H49=""),"Confirm overall dimensions",IF(OR(NOT(ISNUMBER(F49)),F49&lt;=0,NOT(ISNUMBER(G49)),G49&lt;=0,NOT(ISNUMBER(H49)),H49&lt;=0),"Check numeric dimensions",""))))))</x:f>
      </x:c>
    </x:row>
    <x:row r="50" ht="26" customHeight="1">
      <x:c r="A50" s="20"/>
      <x:c r="B50" s="20"/>
      <x:c r="C50" s="20"/>
      <x:c r="D50" s="20"/>
      <x:c r="E50" s="20"/>
      <x:c r="F50" s="26"/>
      <x:c r="G50" s="26"/>
      <x:c r="H50" s="26"/>
      <x:c r="I50" s="20"/>
      <x:c r="J50" s="20"/>
      <x:c r="K50" s="20"/>
      <x:c r="L50" s="20"/>
      <x:c r="M50" s="20"/>
      <x:c r="N50" s="20"/>
      <x:c r="O50" s="20"/>
      <x:c r="P50" s="20"/>
      <x:c r="Q50" s="25" t="str">
        <x:f>IF(COUNTA(A50:P50)=0,"",IF(A50="","Enter item type ID",IF(COUNTIFS($A$8:$A$57,A50)&lt;&gt;1,"Duplicate item type ID",IF(C50="","Enter item description",IF(OR(F50="",G50="",H50=""),"Confirm overall dimensions",IF(OR(NOT(ISNUMBER(F50)),F50&lt;=0,NOT(ISNUMBER(G50)),G50&lt;=0,NOT(ISNUMBER(H50)),H50&lt;=0),"Check numeric dimensions",""))))))</x:f>
      </x:c>
    </x:row>
    <x:row r="51" ht="26" customHeight="1">
      <x:c r="A51" s="20"/>
      <x:c r="B51" s="20"/>
      <x:c r="C51" s="20"/>
      <x:c r="D51" s="20"/>
      <x:c r="E51" s="20"/>
      <x:c r="F51" s="26"/>
      <x:c r="G51" s="26"/>
      <x:c r="H51" s="26"/>
      <x:c r="I51" s="20"/>
      <x:c r="J51" s="20"/>
      <x:c r="K51" s="20"/>
      <x:c r="L51" s="20"/>
      <x:c r="M51" s="20"/>
      <x:c r="N51" s="20"/>
      <x:c r="O51" s="20"/>
      <x:c r="P51" s="20"/>
      <x:c r="Q51" s="25" t="str">
        <x:f>IF(COUNTA(A51:P51)=0,"",IF(A51="","Enter item type ID",IF(COUNTIFS($A$8:$A$57,A51)&lt;&gt;1,"Duplicate item type ID",IF(C51="","Enter item description",IF(OR(F51="",G51="",H51=""),"Confirm overall dimensions",IF(OR(NOT(ISNUMBER(F51)),F51&lt;=0,NOT(ISNUMBER(G51)),G51&lt;=0,NOT(ISNUMBER(H51)),H51&lt;=0),"Check numeric dimensions",""))))))</x:f>
      </x:c>
    </x:row>
    <x:row r="52" ht="26" customHeight="1">
      <x:c r="A52" s="20"/>
      <x:c r="B52" s="20"/>
      <x:c r="C52" s="20"/>
      <x:c r="D52" s="20"/>
      <x:c r="E52" s="20"/>
      <x:c r="F52" s="26"/>
      <x:c r="G52" s="26"/>
      <x:c r="H52" s="26"/>
      <x:c r="I52" s="20"/>
      <x:c r="J52" s="20"/>
      <x:c r="K52" s="20"/>
      <x:c r="L52" s="20"/>
      <x:c r="M52" s="20"/>
      <x:c r="N52" s="20"/>
      <x:c r="O52" s="20"/>
      <x:c r="P52" s="20"/>
      <x:c r="Q52" s="25" t="str">
        <x:f>IF(COUNTA(A52:P52)=0,"",IF(A52="","Enter item type ID",IF(COUNTIFS($A$8:$A$57,A52)&lt;&gt;1,"Duplicate item type ID",IF(C52="","Enter item description",IF(OR(F52="",G52="",H52=""),"Confirm overall dimensions",IF(OR(NOT(ISNUMBER(F52)),F52&lt;=0,NOT(ISNUMBER(G52)),G52&lt;=0,NOT(ISNUMBER(H52)),H52&lt;=0),"Check numeric dimensions",""))))))</x:f>
      </x:c>
    </x:row>
    <x:row r="53" ht="26" customHeight="1">
      <x:c r="A53" s="20"/>
      <x:c r="B53" s="20"/>
      <x:c r="C53" s="20"/>
      <x:c r="D53" s="20"/>
      <x:c r="E53" s="20"/>
      <x:c r="F53" s="26"/>
      <x:c r="G53" s="26"/>
      <x:c r="H53" s="26"/>
      <x:c r="I53" s="20"/>
      <x:c r="J53" s="20"/>
      <x:c r="K53" s="20"/>
      <x:c r="L53" s="20"/>
      <x:c r="M53" s="20"/>
      <x:c r="N53" s="20"/>
      <x:c r="O53" s="20"/>
      <x:c r="P53" s="20"/>
      <x:c r="Q53" s="25" t="str">
        <x:f>IF(COUNTA(A53:P53)=0,"",IF(A53="","Enter item type ID",IF(COUNTIFS($A$8:$A$57,A53)&lt;&gt;1,"Duplicate item type ID",IF(C53="","Enter item description",IF(OR(F53="",G53="",H53=""),"Confirm overall dimensions",IF(OR(NOT(ISNUMBER(F53)),F53&lt;=0,NOT(ISNUMBER(G53)),G53&lt;=0,NOT(ISNUMBER(H53)),H53&lt;=0),"Check numeric dimensions",""))))))</x:f>
      </x:c>
    </x:row>
    <x:row r="54" ht="26" customHeight="1">
      <x:c r="A54" s="20"/>
      <x:c r="B54" s="20"/>
      <x:c r="C54" s="20"/>
      <x:c r="D54" s="20"/>
      <x:c r="E54" s="20"/>
      <x:c r="F54" s="26"/>
      <x:c r="G54" s="26"/>
      <x:c r="H54" s="26"/>
      <x:c r="I54" s="20"/>
      <x:c r="J54" s="20"/>
      <x:c r="K54" s="20"/>
      <x:c r="L54" s="20"/>
      <x:c r="M54" s="20"/>
      <x:c r="N54" s="20"/>
      <x:c r="O54" s="20"/>
      <x:c r="P54" s="20"/>
      <x:c r="Q54" s="25" t="str">
        <x:f>IF(COUNTA(A54:P54)=0,"",IF(A54="","Enter item type ID",IF(COUNTIFS($A$8:$A$57,A54)&lt;&gt;1,"Duplicate item type ID",IF(C54="","Enter item description",IF(OR(F54="",G54="",H54=""),"Confirm overall dimensions",IF(OR(NOT(ISNUMBER(F54)),F54&lt;=0,NOT(ISNUMBER(G54)),G54&lt;=0,NOT(ISNUMBER(H54)),H54&lt;=0),"Check numeric dimensions",""))))))</x:f>
      </x:c>
    </x:row>
    <x:row r="55" ht="26" customHeight="1">
      <x:c r="A55" s="20"/>
      <x:c r="B55" s="20"/>
      <x:c r="C55" s="20"/>
      <x:c r="D55" s="20"/>
      <x:c r="E55" s="20"/>
      <x:c r="F55" s="26"/>
      <x:c r="G55" s="26"/>
      <x:c r="H55" s="26"/>
      <x:c r="I55" s="20"/>
      <x:c r="J55" s="20"/>
      <x:c r="K55" s="20"/>
      <x:c r="L55" s="20"/>
      <x:c r="M55" s="20"/>
      <x:c r="N55" s="20"/>
      <x:c r="O55" s="20"/>
      <x:c r="P55" s="20"/>
      <x:c r="Q55" s="25" t="str">
        <x:f>IF(COUNTA(A55:P55)=0,"",IF(A55="","Enter item type ID",IF(COUNTIFS($A$8:$A$57,A55)&lt;&gt;1,"Duplicate item type ID",IF(C55="","Enter item description",IF(OR(F55="",G55="",H55=""),"Confirm overall dimensions",IF(OR(NOT(ISNUMBER(F55)),F55&lt;=0,NOT(ISNUMBER(G55)),G55&lt;=0,NOT(ISNUMBER(H55)),H55&lt;=0),"Check numeric dimensions",""))))))</x:f>
      </x:c>
    </x:row>
    <x:row r="56" ht="26" customHeight="1">
      <x:c r="A56" s="20"/>
      <x:c r="B56" s="20"/>
      <x:c r="C56" s="20"/>
      <x:c r="D56" s="20"/>
      <x:c r="E56" s="20"/>
      <x:c r="F56" s="26"/>
      <x:c r="G56" s="26"/>
      <x:c r="H56" s="26"/>
      <x:c r="I56" s="20"/>
      <x:c r="J56" s="20"/>
      <x:c r="K56" s="20"/>
      <x:c r="L56" s="20"/>
      <x:c r="M56" s="20"/>
      <x:c r="N56" s="20"/>
      <x:c r="O56" s="20"/>
      <x:c r="P56" s="20"/>
      <x:c r="Q56" s="25" t="str">
        <x:f>IF(COUNTA(A56:P56)=0,"",IF(A56="","Enter item type ID",IF(COUNTIFS($A$8:$A$57,A56)&lt;&gt;1,"Duplicate item type ID",IF(C56="","Enter item description",IF(OR(F56="",G56="",H56=""),"Confirm overall dimensions",IF(OR(NOT(ISNUMBER(F56)),F56&lt;=0,NOT(ISNUMBER(G56)),G56&lt;=0,NOT(ISNUMBER(H56)),H56&lt;=0),"Check numeric dimensions",""))))))</x:f>
      </x:c>
    </x:row>
    <x:row r="57" ht="26" customHeight="1">
      <x:c r="A57" s="20"/>
      <x:c r="B57" s="20"/>
      <x:c r="C57" s="20"/>
      <x:c r="D57" s="20"/>
      <x:c r="E57" s="20"/>
      <x:c r="F57" s="26"/>
      <x:c r="G57" s="26"/>
      <x:c r="H57" s="26"/>
      <x:c r="I57" s="20"/>
      <x:c r="J57" s="20"/>
      <x:c r="K57" s="20"/>
      <x:c r="L57" s="20"/>
      <x:c r="M57" s="20"/>
      <x:c r="N57" s="20"/>
      <x:c r="O57" s="20"/>
      <x:c r="P57" s="20"/>
      <x:c r="Q57" s="25" t="str">
        <x:f>IF(COUNTA(A57:P57)=0,"",IF(A57="","Enter item type ID",IF(COUNTIFS($A$8:$A$57,A57)&lt;&gt;1,"Duplicate item type ID",IF(C57="","Enter item description",IF(OR(F57="",G57="",H57=""),"Confirm overall dimensions",IF(OR(NOT(ISNUMBER(F57)),F57&lt;=0,NOT(ISNUMBER(G57)),G57&lt;=0,NOT(ISNUMBER(H57)),H57&lt;=0),"Check numeric dimensions",""))))))</x:f>
      </x:c>
    </x:row>
  </x:sheetData>
  <x:conditionalFormatting sqref="Q8:Q57">
    <x:cfRule type="expression" dxfId="2" priority="1">
      <x:formula>LEN(Q8)&gt;0</x:formula>
    </x:cfRule>
  </x:conditionalFormatting>
  <x:dataValidations count="4">
    <x:dataValidation type="decimal" operator="greaterThan" sqref="F8:F57">
      <x:formula1>0</x:formula1>
    </x:dataValidation>
    <x:dataValidation type="decimal" operator="greaterThan" sqref="G8:G57">
      <x:formula1>0</x:formula1>
    </x:dataValidation>
    <x:dataValidation type="decimal" operator="greaterThan" sqref="H8:H57">
      <x:formula1>0</x:formula1>
    </x:dataValidation>
    <x:dataValidation type="list" sqref="B8:B57">
      <x:formula1>"Furniture,Fixture,Equipment,Other"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8144ec9873346d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7" hidden="0" customWidth="1"/>
    <x:col min="4" max="4" width="27" hidden="0" customWidth="1"/>
    <x:col min="5" max="5" width="34" hidden="0" customWidth="1"/>
    <x:col min="6" max="6" width="26" hidden="0" customWidth="1"/>
    <x:col min="7" max="7" width="19" hidden="0" customWidth="1"/>
    <x:col min="8" max="8" width="28" hidden="0" customWidth="1"/>
    <x:col min="9" max="9" width="35" hidden="0" customWidth="1"/>
    <x:col min="10" max="10" width="18" hidden="0" customWidth="1"/>
    <x:col min="11" max="11" width="18" hidden="0" customWidth="1"/>
    <x:col min="12" max="12" width="19" hidden="0" customWidth="1"/>
    <x:col min="13" max="13" width="30" hidden="0" customWidth="1"/>
    <x:col min="14" max="14" width="40" hidden="0" customWidth="1"/>
    <x:col min="15" max="15" width="40" hidden="0" customWidth="1"/>
    <x:col min="16" max="16" width="40" hidden="0" customWidth="1"/>
    <x:col min="17" max="17" width="40" hidden="0" customWidth="1"/>
    <x:col min="18" max="18" width="40" hidden="0" customWidth="1"/>
    <x:col min="19" max="19" width="28" hidden="0" customWidth="1"/>
    <x:col min="20" max="20" width="3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6" customHeight="1">
      <x:c r="A2" s="4" t="str">
        <x:v>Supply Scope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6" customHeight="1">
      <x:c r="A4" s="2" t="str">
        <x:v>Project</x:v>
      </x:c>
      <x:c r="B4" s="6"/>
      <x:c r="C4" s="2"/>
      <x:c r="D4" s="2" t="str">
        <x:v>Schedule revision</x:v>
      </x:c>
      <x:c r="E4" s="6"/>
      <x:c r="F4" s="2"/>
      <x:c r="G4" s="2" t="str">
        <x:v>Issue date</x:v>
      </x:c>
      <x:c r="H4" s="7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6" customHeight="1">
      <x:c r="A5" s="8" t="str">
        <x:v>Confirm named responsibilities and the quote basis. Delivery terms, dates, cost inclusions and installation scope are separate entries.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6" customHeight="1">
      <x:c r="A6" s="8" t="str">
        <x:v>Pale yellow cells are editable inputs. Pale blue cells contain formulas. Review messages identify entries to resolve.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54" customHeight="1">
      <x:c r="A7" s="17" t="str">
        <x:v>Schedule Line ID</x:v>
      </x:c>
      <x:c r="B7" s="18" t="str">
        <x:v>Supply Party</x:v>
      </x:c>
      <x:c r="C7" s="18" t="str">
        <x:v>Receiving Party</x:v>
      </x:c>
      <x:c r="D7" s="18" t="str">
        <x:v>Installation Party</x:v>
      </x:c>
      <x:c r="E7" s="18" t="str">
        <x:v>Installation Scope</x:v>
      </x:c>
      <x:c r="F7" s="18" t="str">
        <x:v>Quotation Reference</x:v>
      </x:c>
      <x:c r="G7" s="18" t="str">
        <x:v>Quotation Revision</x:v>
      </x:c>
      <x:c r="H7" s="18" t="str">
        <x:v>Purchase Order Reference</x:v>
      </x:c>
      <x:c r="I7" s="18" t="str">
        <x:v>Quoted Lead Time and Trigger</x:v>
      </x:c>
      <x:c r="J7" s="18" t="str">
        <x:v>Lead Time Checked Date</x:v>
      </x:c>
      <x:c r="K7" s="18" t="str">
        <x:v>Required Site Date</x:v>
      </x:c>
      <x:c r="L7" s="18" t="str">
        <x:v>Confirmed Delivery Date</x:v>
      </x:c>
      <x:c r="M7" s="18" t="str">
        <x:v>Delivery Point</x:v>
      </x:c>
      <x:c r="N7" s="18" t="str">
        <x:v>Trade Term Named Place and Edition</x:v>
      </x:c>
      <x:c r="O7" s="18" t="str">
        <x:v>Included Supply Scope</x:v>
      </x:c>
      <x:c r="P7" s="18" t="str">
        <x:v>Excluded Supply Scope</x:v>
      </x:c>
      <x:c r="Q7" s="18" t="str">
        <x:v>Cost Scope to Confirm</x:v>
      </x:c>
      <x:c r="R7" s="18" t="str">
        <x:v>Packaging and Access Notes</x:v>
      </x:c>
      <x:c r="S7" s="18" t="str">
        <x:v>Scope Review Reference</x:v>
      </x:c>
      <x:c r="T7" s="19" t="str">
        <x:v>Input Review</x:v>
      </x:c>
    </x:row>
    <x:row r="8" ht="26" customHeight="1">
      <x:c r="A8" s="20"/>
      <x:c r="B8" s="20"/>
      <x:c r="C8" s="20"/>
      <x:c r="D8" s="20"/>
      <x:c r="E8" s="20"/>
      <x:c r="F8" s="20"/>
      <x:c r="G8" s="20"/>
      <x:c r="H8" s="20"/>
      <x:c r="I8" s="20"/>
      <x:c r="J8" s="23"/>
      <x:c r="K8" s="23"/>
      <x:c r="L8" s="23"/>
      <x:c r="M8" s="20"/>
      <x:c r="N8" s="20"/>
      <x:c r="O8" s="20"/>
      <x:c r="P8" s="20"/>
      <x:c r="Q8" s="20"/>
      <x:c r="R8" s="20"/>
      <x:c r="S8" s="20"/>
      <x:c r="T8" s="25" t="str">
        <x:f>IF(COUNTA(A8:S8)=0,"",IF(A8="","Enter schedule line ID",IF(COUNTIFS($A$8:$A$57,A8)&lt;&gt;1,"Duplicate scope line ID",IF(COUNTIFS('FF&amp;E Schedule'!$A$8:$A$57,A8)&lt;&gt;1,"Check schedule line ID",IF(OR(B8="",C8="",D8="",E8=""),"Confirm supply receiving and installation scope",IF(OR(AND(J8&lt;&gt;"",OR(NOT(ISNUMBER(J8)),J8&lt;=0)),AND(K8&lt;&gt;"",OR(NOT(ISNUMBER(K8)),K8&lt;=0)),AND(L8&lt;&gt;"",OR(NOT(ISNUMBER(L8)),L8&lt;=0))),"Enter positive Excel dates",""))))))</x:f>
      </x:c>
    </x:row>
    <x:row r="9" ht="26" customHeight="1">
      <x:c r="A9" s="20"/>
      <x:c r="B9" s="20"/>
      <x:c r="C9" s="20"/>
      <x:c r="D9" s="20"/>
      <x:c r="E9" s="20"/>
      <x:c r="F9" s="20"/>
      <x:c r="G9" s="20"/>
      <x:c r="H9" s="20"/>
      <x:c r="I9" s="20"/>
      <x:c r="J9" s="23"/>
      <x:c r="K9" s="23"/>
      <x:c r="L9" s="23"/>
      <x:c r="M9" s="20"/>
      <x:c r="N9" s="20"/>
      <x:c r="O9" s="20"/>
      <x:c r="P9" s="20"/>
      <x:c r="Q9" s="20"/>
      <x:c r="R9" s="20"/>
      <x:c r="S9" s="20"/>
      <x:c r="T9" s="25" t="str">
        <x:f>IF(COUNTA(A9:S9)=0,"",IF(A9="","Enter schedule line ID",IF(COUNTIFS($A$8:$A$57,A9)&lt;&gt;1,"Duplicate scope line ID",IF(COUNTIFS('FF&amp;E Schedule'!$A$8:$A$57,A9)&lt;&gt;1,"Check schedule line ID",IF(OR(B9="",C9="",D9="",E9=""),"Confirm supply receiving and installation scope",IF(OR(AND(J9&lt;&gt;"",OR(NOT(ISNUMBER(J9)),J9&lt;=0)),AND(K9&lt;&gt;"",OR(NOT(ISNUMBER(K9)),K9&lt;=0)),AND(L9&lt;&gt;"",OR(NOT(ISNUMBER(L9)),L9&lt;=0))),"Enter positive Excel dates",""))))))</x:f>
      </x:c>
    </x:row>
    <x:row r="10" ht="26" customHeight="1">
      <x:c r="A10" s="20"/>
      <x:c r="B10" s="20"/>
      <x:c r="C10" s="20"/>
      <x:c r="D10" s="20"/>
      <x:c r="E10" s="20"/>
      <x:c r="F10" s="20"/>
      <x:c r="G10" s="20"/>
      <x:c r="H10" s="20"/>
      <x:c r="I10" s="20"/>
      <x:c r="J10" s="23"/>
      <x:c r="K10" s="23"/>
      <x:c r="L10" s="23"/>
      <x:c r="M10" s="20"/>
      <x:c r="N10" s="20"/>
      <x:c r="O10" s="20"/>
      <x:c r="P10" s="20"/>
      <x:c r="Q10" s="20"/>
      <x:c r="R10" s="20"/>
      <x:c r="S10" s="20"/>
      <x:c r="T10" s="25" t="str">
        <x:f>IF(COUNTA(A10:S10)=0,"",IF(A10="","Enter schedule line ID",IF(COUNTIFS($A$8:$A$57,A10)&lt;&gt;1,"Duplicate scope line ID",IF(COUNTIFS('FF&amp;E Schedule'!$A$8:$A$57,A10)&lt;&gt;1,"Check schedule line ID",IF(OR(B10="",C10="",D10="",E10=""),"Confirm supply receiving and installation scope",IF(OR(AND(J10&lt;&gt;"",OR(NOT(ISNUMBER(J10)),J10&lt;=0)),AND(K10&lt;&gt;"",OR(NOT(ISNUMBER(K10)),K10&lt;=0)),AND(L10&lt;&gt;"",OR(NOT(ISNUMBER(L10)),L10&lt;=0))),"Enter positive Excel dates",""))))))</x:f>
      </x:c>
    </x:row>
    <x:row r="11" ht="26" customHeight="1">
      <x:c r="A11" s="20"/>
      <x:c r="B11" s="20"/>
      <x:c r="C11" s="20"/>
      <x:c r="D11" s="20"/>
      <x:c r="E11" s="20"/>
      <x:c r="F11" s="20"/>
      <x:c r="G11" s="20"/>
      <x:c r="H11" s="20"/>
      <x:c r="I11" s="20"/>
      <x:c r="J11" s="23"/>
      <x:c r="K11" s="23"/>
      <x:c r="L11" s="23"/>
      <x:c r="M11" s="20"/>
      <x:c r="N11" s="20"/>
      <x:c r="O11" s="20"/>
      <x:c r="P11" s="20"/>
      <x:c r="Q11" s="20"/>
      <x:c r="R11" s="20"/>
      <x:c r="S11" s="20"/>
      <x:c r="T11" s="25" t="str">
        <x:f>IF(COUNTA(A11:S11)=0,"",IF(A11="","Enter schedule line ID",IF(COUNTIFS($A$8:$A$57,A11)&lt;&gt;1,"Duplicate scope line ID",IF(COUNTIFS('FF&amp;E Schedule'!$A$8:$A$57,A11)&lt;&gt;1,"Check schedule line ID",IF(OR(B11="",C11="",D11="",E11=""),"Confirm supply receiving and installation scope",IF(OR(AND(J11&lt;&gt;"",OR(NOT(ISNUMBER(J11)),J11&lt;=0)),AND(K11&lt;&gt;"",OR(NOT(ISNUMBER(K11)),K11&lt;=0)),AND(L11&lt;&gt;"",OR(NOT(ISNUMBER(L11)),L11&lt;=0))),"Enter positive Excel dates",""))))))</x:f>
      </x:c>
    </x:row>
    <x:row r="12" ht="26" customHeight="1">
      <x:c r="A12" s="20"/>
      <x:c r="B12" s="20"/>
      <x:c r="C12" s="20"/>
      <x:c r="D12" s="20"/>
      <x:c r="E12" s="20"/>
      <x:c r="F12" s="20"/>
      <x:c r="G12" s="20"/>
      <x:c r="H12" s="20"/>
      <x:c r="I12" s="20"/>
      <x:c r="J12" s="23"/>
      <x:c r="K12" s="23"/>
      <x:c r="L12" s="23"/>
      <x:c r="M12" s="20"/>
      <x:c r="N12" s="20"/>
      <x:c r="O12" s="20"/>
      <x:c r="P12" s="20"/>
      <x:c r="Q12" s="20"/>
      <x:c r="R12" s="20"/>
      <x:c r="S12" s="20"/>
      <x:c r="T12" s="25" t="str">
        <x:f>IF(COUNTA(A12:S12)=0,"",IF(A12="","Enter schedule line ID",IF(COUNTIFS($A$8:$A$57,A12)&lt;&gt;1,"Duplicate scope line ID",IF(COUNTIFS('FF&amp;E Schedule'!$A$8:$A$57,A12)&lt;&gt;1,"Check schedule line ID",IF(OR(B12="",C12="",D12="",E12=""),"Confirm supply receiving and installation scope",IF(OR(AND(J12&lt;&gt;"",OR(NOT(ISNUMBER(J12)),J12&lt;=0)),AND(K12&lt;&gt;"",OR(NOT(ISNUMBER(K12)),K12&lt;=0)),AND(L12&lt;&gt;"",OR(NOT(ISNUMBER(L12)),L12&lt;=0))),"Enter positive Excel dates",""))))))</x:f>
      </x:c>
    </x:row>
    <x:row r="13" ht="26" customHeight="1">
      <x:c r="A13" s="20"/>
      <x:c r="B13" s="20"/>
      <x:c r="C13" s="20"/>
      <x:c r="D13" s="20"/>
      <x:c r="E13" s="20"/>
      <x:c r="F13" s="20"/>
      <x:c r="G13" s="20"/>
      <x:c r="H13" s="20"/>
      <x:c r="I13" s="20"/>
      <x:c r="J13" s="23"/>
      <x:c r="K13" s="23"/>
      <x:c r="L13" s="23"/>
      <x:c r="M13" s="20"/>
      <x:c r="N13" s="20"/>
      <x:c r="O13" s="20"/>
      <x:c r="P13" s="20"/>
      <x:c r="Q13" s="20"/>
      <x:c r="R13" s="20"/>
      <x:c r="S13" s="20"/>
      <x:c r="T13" s="25" t="str">
        <x:f>IF(COUNTA(A13:S13)=0,"",IF(A13="","Enter schedule line ID",IF(COUNTIFS($A$8:$A$57,A13)&lt;&gt;1,"Duplicate scope line ID",IF(COUNTIFS('FF&amp;E Schedule'!$A$8:$A$57,A13)&lt;&gt;1,"Check schedule line ID",IF(OR(B13="",C13="",D13="",E13=""),"Confirm supply receiving and installation scope",IF(OR(AND(J13&lt;&gt;"",OR(NOT(ISNUMBER(J13)),J13&lt;=0)),AND(K13&lt;&gt;"",OR(NOT(ISNUMBER(K13)),K13&lt;=0)),AND(L13&lt;&gt;"",OR(NOT(ISNUMBER(L13)),L13&lt;=0))),"Enter positive Excel dates",""))))))</x:f>
      </x:c>
    </x:row>
    <x:row r="14" ht="26" customHeight="1">
      <x:c r="A14" s="20"/>
      <x:c r="B14" s="20"/>
      <x:c r="C14" s="20"/>
      <x:c r="D14" s="20"/>
      <x:c r="E14" s="20"/>
      <x:c r="F14" s="20"/>
      <x:c r="G14" s="20"/>
      <x:c r="H14" s="20"/>
      <x:c r="I14" s="20"/>
      <x:c r="J14" s="23"/>
      <x:c r="K14" s="23"/>
      <x:c r="L14" s="23"/>
      <x:c r="M14" s="20"/>
      <x:c r="N14" s="20"/>
      <x:c r="O14" s="20"/>
      <x:c r="P14" s="20"/>
      <x:c r="Q14" s="20"/>
      <x:c r="R14" s="20"/>
      <x:c r="S14" s="20"/>
      <x:c r="T14" s="25" t="str">
        <x:f>IF(COUNTA(A14:S14)=0,"",IF(A14="","Enter schedule line ID",IF(COUNTIFS($A$8:$A$57,A14)&lt;&gt;1,"Duplicate scope line ID",IF(COUNTIFS('FF&amp;E Schedule'!$A$8:$A$57,A14)&lt;&gt;1,"Check schedule line ID",IF(OR(B14="",C14="",D14="",E14=""),"Confirm supply receiving and installation scope",IF(OR(AND(J14&lt;&gt;"",OR(NOT(ISNUMBER(J14)),J14&lt;=0)),AND(K14&lt;&gt;"",OR(NOT(ISNUMBER(K14)),K14&lt;=0)),AND(L14&lt;&gt;"",OR(NOT(ISNUMBER(L14)),L14&lt;=0))),"Enter positive Excel dates",""))))))</x:f>
      </x:c>
    </x:row>
    <x:row r="15" ht="26" customHeight="1">
      <x:c r="A15" s="20"/>
      <x:c r="B15" s="20"/>
      <x:c r="C15" s="20"/>
      <x:c r="D15" s="20"/>
      <x:c r="E15" s="20"/>
      <x:c r="F15" s="20"/>
      <x:c r="G15" s="20"/>
      <x:c r="H15" s="20"/>
      <x:c r="I15" s="20"/>
      <x:c r="J15" s="23"/>
      <x:c r="K15" s="23"/>
      <x:c r="L15" s="23"/>
      <x:c r="M15" s="20"/>
      <x:c r="N15" s="20"/>
      <x:c r="O15" s="20"/>
      <x:c r="P15" s="20"/>
      <x:c r="Q15" s="20"/>
      <x:c r="R15" s="20"/>
      <x:c r="S15" s="20"/>
      <x:c r="T15" s="25" t="str">
        <x:f>IF(COUNTA(A15:S15)=0,"",IF(A15="","Enter schedule line ID",IF(COUNTIFS($A$8:$A$57,A15)&lt;&gt;1,"Duplicate scope line ID",IF(COUNTIFS('FF&amp;E Schedule'!$A$8:$A$57,A15)&lt;&gt;1,"Check schedule line ID",IF(OR(B15="",C15="",D15="",E15=""),"Confirm supply receiving and installation scope",IF(OR(AND(J15&lt;&gt;"",OR(NOT(ISNUMBER(J15)),J15&lt;=0)),AND(K15&lt;&gt;"",OR(NOT(ISNUMBER(K15)),K15&lt;=0)),AND(L15&lt;&gt;"",OR(NOT(ISNUMBER(L15)),L15&lt;=0))),"Enter positive Excel dates",""))))))</x:f>
      </x:c>
    </x:row>
    <x:row r="16" ht="26" customHeight="1">
      <x:c r="A16" s="20"/>
      <x:c r="B16" s="20"/>
      <x:c r="C16" s="20"/>
      <x:c r="D16" s="20"/>
      <x:c r="E16" s="20"/>
      <x:c r="F16" s="20"/>
      <x:c r="G16" s="20"/>
      <x:c r="H16" s="20"/>
      <x:c r="I16" s="20"/>
      <x:c r="J16" s="23"/>
      <x:c r="K16" s="23"/>
      <x:c r="L16" s="23"/>
      <x:c r="M16" s="20"/>
      <x:c r="N16" s="20"/>
      <x:c r="O16" s="20"/>
      <x:c r="P16" s="20"/>
      <x:c r="Q16" s="20"/>
      <x:c r="R16" s="20"/>
      <x:c r="S16" s="20"/>
      <x:c r="T16" s="25" t="str">
        <x:f>IF(COUNTA(A16:S16)=0,"",IF(A16="","Enter schedule line ID",IF(COUNTIFS($A$8:$A$57,A16)&lt;&gt;1,"Duplicate scope line ID",IF(COUNTIFS('FF&amp;E Schedule'!$A$8:$A$57,A16)&lt;&gt;1,"Check schedule line ID",IF(OR(B16="",C16="",D16="",E16=""),"Confirm supply receiving and installation scope",IF(OR(AND(J16&lt;&gt;"",OR(NOT(ISNUMBER(J16)),J16&lt;=0)),AND(K16&lt;&gt;"",OR(NOT(ISNUMBER(K16)),K16&lt;=0)),AND(L16&lt;&gt;"",OR(NOT(ISNUMBER(L16)),L16&lt;=0))),"Enter positive Excel dates",""))))))</x:f>
      </x:c>
    </x:row>
    <x:row r="17" ht="26" customHeight="1">
      <x:c r="A17" s="20"/>
      <x:c r="B17" s="20"/>
      <x:c r="C17" s="20"/>
      <x:c r="D17" s="20"/>
      <x:c r="E17" s="20"/>
      <x:c r="F17" s="20"/>
      <x:c r="G17" s="20"/>
      <x:c r="H17" s="20"/>
      <x:c r="I17" s="20"/>
      <x:c r="J17" s="23"/>
      <x:c r="K17" s="23"/>
      <x:c r="L17" s="23"/>
      <x:c r="M17" s="20"/>
      <x:c r="N17" s="20"/>
      <x:c r="O17" s="20"/>
      <x:c r="P17" s="20"/>
      <x:c r="Q17" s="20"/>
      <x:c r="R17" s="20"/>
      <x:c r="S17" s="20"/>
      <x:c r="T17" s="25" t="str">
        <x:f>IF(COUNTA(A17:S17)=0,"",IF(A17="","Enter schedule line ID",IF(COUNTIFS($A$8:$A$57,A17)&lt;&gt;1,"Duplicate scope line ID",IF(COUNTIFS('FF&amp;E Schedule'!$A$8:$A$57,A17)&lt;&gt;1,"Check schedule line ID",IF(OR(B17="",C17="",D17="",E17=""),"Confirm supply receiving and installation scope",IF(OR(AND(J17&lt;&gt;"",OR(NOT(ISNUMBER(J17)),J17&lt;=0)),AND(K17&lt;&gt;"",OR(NOT(ISNUMBER(K17)),K17&lt;=0)),AND(L17&lt;&gt;"",OR(NOT(ISNUMBER(L17)),L17&lt;=0))),"Enter positive Excel dates",""))))))</x:f>
      </x:c>
    </x:row>
    <x:row r="18" ht="26" customHeight="1">
      <x:c r="A18" s="20"/>
      <x:c r="B18" s="20"/>
      <x:c r="C18" s="20"/>
      <x:c r="D18" s="20"/>
      <x:c r="E18" s="20"/>
      <x:c r="F18" s="20"/>
      <x:c r="G18" s="20"/>
      <x:c r="H18" s="20"/>
      <x:c r="I18" s="20"/>
      <x:c r="J18" s="23"/>
      <x:c r="K18" s="23"/>
      <x:c r="L18" s="23"/>
      <x:c r="M18" s="20"/>
      <x:c r="N18" s="20"/>
      <x:c r="O18" s="20"/>
      <x:c r="P18" s="20"/>
      <x:c r="Q18" s="20"/>
      <x:c r="R18" s="20"/>
      <x:c r="S18" s="20"/>
      <x:c r="T18" s="25" t="str">
        <x:f>IF(COUNTA(A18:S18)=0,"",IF(A18="","Enter schedule line ID",IF(COUNTIFS($A$8:$A$57,A18)&lt;&gt;1,"Duplicate scope line ID",IF(COUNTIFS('FF&amp;E Schedule'!$A$8:$A$57,A18)&lt;&gt;1,"Check schedule line ID",IF(OR(B18="",C18="",D18="",E18=""),"Confirm supply receiving and installation scope",IF(OR(AND(J18&lt;&gt;"",OR(NOT(ISNUMBER(J18)),J18&lt;=0)),AND(K18&lt;&gt;"",OR(NOT(ISNUMBER(K18)),K18&lt;=0)),AND(L18&lt;&gt;"",OR(NOT(ISNUMBER(L18)),L18&lt;=0))),"Enter positive Excel dates",""))))))</x:f>
      </x:c>
    </x:row>
    <x:row r="19" ht="26" customHeight="1">
      <x:c r="A19" s="20"/>
      <x:c r="B19" s="20"/>
      <x:c r="C19" s="20"/>
      <x:c r="D19" s="20"/>
      <x:c r="E19" s="20"/>
      <x:c r="F19" s="20"/>
      <x:c r="G19" s="20"/>
      <x:c r="H19" s="20"/>
      <x:c r="I19" s="20"/>
      <x:c r="J19" s="23"/>
      <x:c r="K19" s="23"/>
      <x:c r="L19" s="23"/>
      <x:c r="M19" s="20"/>
      <x:c r="N19" s="20"/>
      <x:c r="O19" s="20"/>
      <x:c r="P19" s="20"/>
      <x:c r="Q19" s="20"/>
      <x:c r="R19" s="20"/>
      <x:c r="S19" s="20"/>
      <x:c r="T19" s="25" t="str">
        <x:f>IF(COUNTA(A19:S19)=0,"",IF(A19="","Enter schedule line ID",IF(COUNTIFS($A$8:$A$57,A19)&lt;&gt;1,"Duplicate scope line ID",IF(COUNTIFS('FF&amp;E Schedule'!$A$8:$A$57,A19)&lt;&gt;1,"Check schedule line ID",IF(OR(B19="",C19="",D19="",E19=""),"Confirm supply receiving and installation scope",IF(OR(AND(J19&lt;&gt;"",OR(NOT(ISNUMBER(J19)),J19&lt;=0)),AND(K19&lt;&gt;"",OR(NOT(ISNUMBER(K19)),K19&lt;=0)),AND(L19&lt;&gt;"",OR(NOT(ISNUMBER(L19)),L19&lt;=0))),"Enter positive Excel dates",""))))))</x:f>
      </x:c>
    </x:row>
    <x:row r="20" ht="26" customHeight="1">
      <x:c r="A20" s="20"/>
      <x:c r="B20" s="20"/>
      <x:c r="C20" s="20"/>
      <x:c r="D20" s="20"/>
      <x:c r="E20" s="20"/>
      <x:c r="F20" s="20"/>
      <x:c r="G20" s="20"/>
      <x:c r="H20" s="20"/>
      <x:c r="I20" s="20"/>
      <x:c r="J20" s="23"/>
      <x:c r="K20" s="23"/>
      <x:c r="L20" s="23"/>
      <x:c r="M20" s="20"/>
      <x:c r="N20" s="20"/>
      <x:c r="O20" s="20"/>
      <x:c r="P20" s="20"/>
      <x:c r="Q20" s="20"/>
      <x:c r="R20" s="20"/>
      <x:c r="S20" s="20"/>
      <x:c r="T20" s="25" t="str">
        <x:f>IF(COUNTA(A20:S20)=0,"",IF(A20="","Enter schedule line ID",IF(COUNTIFS($A$8:$A$57,A20)&lt;&gt;1,"Duplicate scope line ID",IF(COUNTIFS('FF&amp;E Schedule'!$A$8:$A$57,A20)&lt;&gt;1,"Check schedule line ID",IF(OR(B20="",C20="",D20="",E20=""),"Confirm supply receiving and installation scope",IF(OR(AND(J20&lt;&gt;"",OR(NOT(ISNUMBER(J20)),J20&lt;=0)),AND(K20&lt;&gt;"",OR(NOT(ISNUMBER(K20)),K20&lt;=0)),AND(L20&lt;&gt;"",OR(NOT(ISNUMBER(L20)),L20&lt;=0))),"Enter positive Excel dates",""))))))</x:f>
      </x:c>
    </x:row>
    <x:row r="21" ht="26" customHeight="1">
      <x:c r="A21" s="20"/>
      <x:c r="B21" s="20"/>
      <x:c r="C21" s="20"/>
      <x:c r="D21" s="20"/>
      <x:c r="E21" s="20"/>
      <x:c r="F21" s="20"/>
      <x:c r="G21" s="20"/>
      <x:c r="H21" s="20"/>
      <x:c r="I21" s="20"/>
      <x:c r="J21" s="23"/>
      <x:c r="K21" s="23"/>
      <x:c r="L21" s="23"/>
      <x:c r="M21" s="20"/>
      <x:c r="N21" s="20"/>
      <x:c r="O21" s="20"/>
      <x:c r="P21" s="20"/>
      <x:c r="Q21" s="20"/>
      <x:c r="R21" s="20"/>
      <x:c r="S21" s="20"/>
      <x:c r="T21" s="25" t="str">
        <x:f>IF(COUNTA(A21:S21)=0,"",IF(A21="","Enter schedule line ID",IF(COUNTIFS($A$8:$A$57,A21)&lt;&gt;1,"Duplicate scope line ID",IF(COUNTIFS('FF&amp;E Schedule'!$A$8:$A$57,A21)&lt;&gt;1,"Check schedule line ID",IF(OR(B21="",C21="",D21="",E21=""),"Confirm supply receiving and installation scope",IF(OR(AND(J21&lt;&gt;"",OR(NOT(ISNUMBER(J21)),J21&lt;=0)),AND(K21&lt;&gt;"",OR(NOT(ISNUMBER(K21)),K21&lt;=0)),AND(L21&lt;&gt;"",OR(NOT(ISNUMBER(L21)),L21&lt;=0))),"Enter positive Excel dates",""))))))</x:f>
      </x:c>
    </x:row>
    <x:row r="22" ht="26" customHeight="1">
      <x:c r="A22" s="20"/>
      <x:c r="B22" s="20"/>
      <x:c r="C22" s="20"/>
      <x:c r="D22" s="20"/>
      <x:c r="E22" s="20"/>
      <x:c r="F22" s="20"/>
      <x:c r="G22" s="20"/>
      <x:c r="H22" s="20"/>
      <x:c r="I22" s="20"/>
      <x:c r="J22" s="23"/>
      <x:c r="K22" s="23"/>
      <x:c r="L22" s="23"/>
      <x:c r="M22" s="20"/>
      <x:c r="N22" s="20"/>
      <x:c r="O22" s="20"/>
      <x:c r="P22" s="20"/>
      <x:c r="Q22" s="20"/>
      <x:c r="R22" s="20"/>
      <x:c r="S22" s="20"/>
      <x:c r="T22" s="25" t="str">
        <x:f>IF(COUNTA(A22:S22)=0,"",IF(A22="","Enter schedule line ID",IF(COUNTIFS($A$8:$A$57,A22)&lt;&gt;1,"Duplicate scope line ID",IF(COUNTIFS('FF&amp;E Schedule'!$A$8:$A$57,A22)&lt;&gt;1,"Check schedule line ID",IF(OR(B22="",C22="",D22="",E22=""),"Confirm supply receiving and installation scope",IF(OR(AND(J22&lt;&gt;"",OR(NOT(ISNUMBER(J22)),J22&lt;=0)),AND(K22&lt;&gt;"",OR(NOT(ISNUMBER(K22)),K22&lt;=0)),AND(L22&lt;&gt;"",OR(NOT(ISNUMBER(L22)),L22&lt;=0))),"Enter positive Excel dates",""))))))</x:f>
      </x:c>
    </x:row>
    <x:row r="23" ht="26" customHeight="1">
      <x:c r="A23" s="20"/>
      <x:c r="B23" s="20"/>
      <x:c r="C23" s="20"/>
      <x:c r="D23" s="20"/>
      <x:c r="E23" s="20"/>
      <x:c r="F23" s="20"/>
      <x:c r="G23" s="20"/>
      <x:c r="H23" s="20"/>
      <x:c r="I23" s="20"/>
      <x:c r="J23" s="23"/>
      <x:c r="K23" s="23"/>
      <x:c r="L23" s="23"/>
      <x:c r="M23" s="20"/>
      <x:c r="N23" s="20"/>
      <x:c r="O23" s="20"/>
      <x:c r="P23" s="20"/>
      <x:c r="Q23" s="20"/>
      <x:c r="R23" s="20"/>
      <x:c r="S23" s="20"/>
      <x:c r="T23" s="25" t="str">
        <x:f>IF(COUNTA(A23:S23)=0,"",IF(A23="","Enter schedule line ID",IF(COUNTIFS($A$8:$A$57,A23)&lt;&gt;1,"Duplicate scope line ID",IF(COUNTIFS('FF&amp;E Schedule'!$A$8:$A$57,A23)&lt;&gt;1,"Check schedule line ID",IF(OR(B23="",C23="",D23="",E23=""),"Confirm supply receiving and installation scope",IF(OR(AND(J23&lt;&gt;"",OR(NOT(ISNUMBER(J23)),J23&lt;=0)),AND(K23&lt;&gt;"",OR(NOT(ISNUMBER(K23)),K23&lt;=0)),AND(L23&lt;&gt;"",OR(NOT(ISNUMBER(L23)),L23&lt;=0))),"Enter positive Excel dates",""))))))</x:f>
      </x:c>
    </x:row>
    <x:row r="24" ht="26" customHeight="1">
      <x:c r="A24" s="20"/>
      <x:c r="B24" s="20"/>
      <x:c r="C24" s="20"/>
      <x:c r="D24" s="20"/>
      <x:c r="E24" s="20"/>
      <x:c r="F24" s="20"/>
      <x:c r="G24" s="20"/>
      <x:c r="H24" s="20"/>
      <x:c r="I24" s="20"/>
      <x:c r="J24" s="23"/>
      <x:c r="K24" s="23"/>
      <x:c r="L24" s="23"/>
      <x:c r="M24" s="20"/>
      <x:c r="N24" s="20"/>
      <x:c r="O24" s="20"/>
      <x:c r="P24" s="20"/>
      <x:c r="Q24" s="20"/>
      <x:c r="R24" s="20"/>
      <x:c r="S24" s="20"/>
      <x:c r="T24" s="25" t="str">
        <x:f>IF(COUNTA(A24:S24)=0,"",IF(A24="","Enter schedule line ID",IF(COUNTIFS($A$8:$A$57,A24)&lt;&gt;1,"Duplicate scope line ID",IF(COUNTIFS('FF&amp;E Schedule'!$A$8:$A$57,A24)&lt;&gt;1,"Check schedule line ID",IF(OR(B24="",C24="",D24="",E24=""),"Confirm supply receiving and installation scope",IF(OR(AND(J24&lt;&gt;"",OR(NOT(ISNUMBER(J24)),J24&lt;=0)),AND(K24&lt;&gt;"",OR(NOT(ISNUMBER(K24)),K24&lt;=0)),AND(L24&lt;&gt;"",OR(NOT(ISNUMBER(L24)),L24&lt;=0))),"Enter positive Excel dates",""))))))</x:f>
      </x:c>
    </x:row>
    <x:row r="25" ht="26" customHeight="1">
      <x:c r="A25" s="20"/>
      <x:c r="B25" s="20"/>
      <x:c r="C25" s="20"/>
      <x:c r="D25" s="20"/>
      <x:c r="E25" s="20"/>
      <x:c r="F25" s="20"/>
      <x:c r="G25" s="20"/>
      <x:c r="H25" s="20"/>
      <x:c r="I25" s="20"/>
      <x:c r="J25" s="23"/>
      <x:c r="K25" s="23"/>
      <x:c r="L25" s="23"/>
      <x:c r="M25" s="20"/>
      <x:c r="N25" s="20"/>
      <x:c r="O25" s="20"/>
      <x:c r="P25" s="20"/>
      <x:c r="Q25" s="20"/>
      <x:c r="R25" s="20"/>
      <x:c r="S25" s="20"/>
      <x:c r="T25" s="25" t="str">
        <x:f>IF(COUNTA(A25:S25)=0,"",IF(A25="","Enter schedule line ID",IF(COUNTIFS($A$8:$A$57,A25)&lt;&gt;1,"Duplicate scope line ID",IF(COUNTIFS('FF&amp;E Schedule'!$A$8:$A$57,A25)&lt;&gt;1,"Check schedule line ID",IF(OR(B25="",C25="",D25="",E25=""),"Confirm supply receiving and installation scope",IF(OR(AND(J25&lt;&gt;"",OR(NOT(ISNUMBER(J25)),J25&lt;=0)),AND(K25&lt;&gt;"",OR(NOT(ISNUMBER(K25)),K25&lt;=0)),AND(L25&lt;&gt;"",OR(NOT(ISNUMBER(L25)),L25&lt;=0))),"Enter positive Excel dates",""))))))</x:f>
      </x:c>
    </x:row>
    <x:row r="26" ht="26" customHeight="1">
      <x:c r="A26" s="20"/>
      <x:c r="B26" s="20"/>
      <x:c r="C26" s="20"/>
      <x:c r="D26" s="20"/>
      <x:c r="E26" s="20"/>
      <x:c r="F26" s="20"/>
      <x:c r="G26" s="20"/>
      <x:c r="H26" s="20"/>
      <x:c r="I26" s="20"/>
      <x:c r="J26" s="23"/>
      <x:c r="K26" s="23"/>
      <x:c r="L26" s="23"/>
      <x:c r="M26" s="20"/>
      <x:c r="N26" s="20"/>
      <x:c r="O26" s="20"/>
      <x:c r="P26" s="20"/>
      <x:c r="Q26" s="20"/>
      <x:c r="R26" s="20"/>
      <x:c r="S26" s="20"/>
      <x:c r="T26" s="25" t="str">
        <x:f>IF(COUNTA(A26:S26)=0,"",IF(A26="","Enter schedule line ID",IF(COUNTIFS($A$8:$A$57,A26)&lt;&gt;1,"Duplicate scope line ID",IF(COUNTIFS('FF&amp;E Schedule'!$A$8:$A$57,A26)&lt;&gt;1,"Check schedule line ID",IF(OR(B26="",C26="",D26="",E26=""),"Confirm supply receiving and installation scope",IF(OR(AND(J26&lt;&gt;"",OR(NOT(ISNUMBER(J26)),J26&lt;=0)),AND(K26&lt;&gt;"",OR(NOT(ISNUMBER(K26)),K26&lt;=0)),AND(L26&lt;&gt;"",OR(NOT(ISNUMBER(L26)),L26&lt;=0))),"Enter positive Excel dates",""))))))</x:f>
      </x:c>
    </x:row>
    <x:row r="27" ht="26" customHeight="1">
      <x:c r="A27" s="20"/>
      <x:c r="B27" s="20"/>
      <x:c r="C27" s="20"/>
      <x:c r="D27" s="20"/>
      <x:c r="E27" s="20"/>
      <x:c r="F27" s="20"/>
      <x:c r="G27" s="20"/>
      <x:c r="H27" s="20"/>
      <x:c r="I27" s="20"/>
      <x:c r="J27" s="23"/>
      <x:c r="K27" s="23"/>
      <x:c r="L27" s="23"/>
      <x:c r="M27" s="20"/>
      <x:c r="N27" s="20"/>
      <x:c r="O27" s="20"/>
      <x:c r="P27" s="20"/>
      <x:c r="Q27" s="20"/>
      <x:c r="R27" s="20"/>
      <x:c r="S27" s="20"/>
      <x:c r="T27" s="25" t="str">
        <x:f>IF(COUNTA(A27:S27)=0,"",IF(A27="","Enter schedule line ID",IF(COUNTIFS($A$8:$A$57,A27)&lt;&gt;1,"Duplicate scope line ID",IF(COUNTIFS('FF&amp;E Schedule'!$A$8:$A$57,A27)&lt;&gt;1,"Check schedule line ID",IF(OR(B27="",C27="",D27="",E27=""),"Confirm supply receiving and installation scope",IF(OR(AND(J27&lt;&gt;"",OR(NOT(ISNUMBER(J27)),J27&lt;=0)),AND(K27&lt;&gt;"",OR(NOT(ISNUMBER(K27)),K27&lt;=0)),AND(L27&lt;&gt;"",OR(NOT(ISNUMBER(L27)),L27&lt;=0))),"Enter positive Excel dates",""))))))</x:f>
      </x:c>
    </x:row>
    <x:row r="28" ht="26" customHeight="1">
      <x:c r="A28" s="20"/>
      <x:c r="B28" s="20"/>
      <x:c r="C28" s="20"/>
      <x:c r="D28" s="20"/>
      <x:c r="E28" s="20"/>
      <x:c r="F28" s="20"/>
      <x:c r="G28" s="20"/>
      <x:c r="H28" s="20"/>
      <x:c r="I28" s="20"/>
      <x:c r="J28" s="23"/>
      <x:c r="K28" s="23"/>
      <x:c r="L28" s="23"/>
      <x:c r="M28" s="20"/>
      <x:c r="N28" s="20"/>
      <x:c r="O28" s="20"/>
      <x:c r="P28" s="20"/>
      <x:c r="Q28" s="20"/>
      <x:c r="R28" s="20"/>
      <x:c r="S28" s="20"/>
      <x:c r="T28" s="25" t="str">
        <x:f>IF(COUNTA(A28:S28)=0,"",IF(A28="","Enter schedule line ID",IF(COUNTIFS($A$8:$A$57,A28)&lt;&gt;1,"Duplicate scope line ID",IF(COUNTIFS('FF&amp;E Schedule'!$A$8:$A$57,A28)&lt;&gt;1,"Check schedule line ID",IF(OR(B28="",C28="",D28="",E28=""),"Confirm supply receiving and installation scope",IF(OR(AND(J28&lt;&gt;"",OR(NOT(ISNUMBER(J28)),J28&lt;=0)),AND(K28&lt;&gt;"",OR(NOT(ISNUMBER(K28)),K28&lt;=0)),AND(L28&lt;&gt;"",OR(NOT(ISNUMBER(L28)),L28&lt;=0))),"Enter positive Excel dates",""))))))</x:f>
      </x:c>
    </x:row>
    <x:row r="29" ht="26" customHeight="1">
      <x:c r="A29" s="20"/>
      <x:c r="B29" s="20"/>
      <x:c r="C29" s="20"/>
      <x:c r="D29" s="20"/>
      <x:c r="E29" s="20"/>
      <x:c r="F29" s="20"/>
      <x:c r="G29" s="20"/>
      <x:c r="H29" s="20"/>
      <x:c r="I29" s="20"/>
      <x:c r="J29" s="23"/>
      <x:c r="K29" s="23"/>
      <x:c r="L29" s="23"/>
      <x:c r="M29" s="20"/>
      <x:c r="N29" s="20"/>
      <x:c r="O29" s="20"/>
      <x:c r="P29" s="20"/>
      <x:c r="Q29" s="20"/>
      <x:c r="R29" s="20"/>
      <x:c r="S29" s="20"/>
      <x:c r="T29" s="25" t="str">
        <x:f>IF(COUNTA(A29:S29)=0,"",IF(A29="","Enter schedule line ID",IF(COUNTIFS($A$8:$A$57,A29)&lt;&gt;1,"Duplicate scope line ID",IF(COUNTIFS('FF&amp;E Schedule'!$A$8:$A$57,A29)&lt;&gt;1,"Check schedule line ID",IF(OR(B29="",C29="",D29="",E29=""),"Confirm supply receiving and installation scope",IF(OR(AND(J29&lt;&gt;"",OR(NOT(ISNUMBER(J29)),J29&lt;=0)),AND(K29&lt;&gt;"",OR(NOT(ISNUMBER(K29)),K29&lt;=0)),AND(L29&lt;&gt;"",OR(NOT(ISNUMBER(L29)),L29&lt;=0))),"Enter positive Excel dates",""))))))</x:f>
      </x:c>
    </x:row>
    <x:row r="30" ht="26" customHeight="1">
      <x:c r="A30" s="20"/>
      <x:c r="B30" s="20"/>
      <x:c r="C30" s="20"/>
      <x:c r="D30" s="20"/>
      <x:c r="E30" s="20"/>
      <x:c r="F30" s="20"/>
      <x:c r="G30" s="20"/>
      <x:c r="H30" s="20"/>
      <x:c r="I30" s="20"/>
      <x:c r="J30" s="23"/>
      <x:c r="K30" s="23"/>
      <x:c r="L30" s="23"/>
      <x:c r="M30" s="20"/>
      <x:c r="N30" s="20"/>
      <x:c r="O30" s="20"/>
      <x:c r="P30" s="20"/>
      <x:c r="Q30" s="20"/>
      <x:c r="R30" s="20"/>
      <x:c r="S30" s="20"/>
      <x:c r="T30" s="25" t="str">
        <x:f>IF(COUNTA(A30:S30)=0,"",IF(A30="","Enter schedule line ID",IF(COUNTIFS($A$8:$A$57,A30)&lt;&gt;1,"Duplicate scope line ID",IF(COUNTIFS('FF&amp;E Schedule'!$A$8:$A$57,A30)&lt;&gt;1,"Check schedule line ID",IF(OR(B30="",C30="",D30="",E30=""),"Confirm supply receiving and installation scope",IF(OR(AND(J30&lt;&gt;"",OR(NOT(ISNUMBER(J30)),J30&lt;=0)),AND(K30&lt;&gt;"",OR(NOT(ISNUMBER(K30)),K30&lt;=0)),AND(L30&lt;&gt;"",OR(NOT(ISNUMBER(L30)),L30&lt;=0))),"Enter positive Excel dates",""))))))</x:f>
      </x:c>
    </x:row>
    <x:row r="31" ht="26" customHeight="1">
      <x:c r="A31" s="20"/>
      <x:c r="B31" s="20"/>
      <x:c r="C31" s="20"/>
      <x:c r="D31" s="20"/>
      <x:c r="E31" s="20"/>
      <x:c r="F31" s="20"/>
      <x:c r="G31" s="20"/>
      <x:c r="H31" s="20"/>
      <x:c r="I31" s="20"/>
      <x:c r="J31" s="23"/>
      <x:c r="K31" s="23"/>
      <x:c r="L31" s="23"/>
      <x:c r="M31" s="20"/>
      <x:c r="N31" s="20"/>
      <x:c r="O31" s="20"/>
      <x:c r="P31" s="20"/>
      <x:c r="Q31" s="20"/>
      <x:c r="R31" s="20"/>
      <x:c r="S31" s="20"/>
      <x:c r="T31" s="25" t="str">
        <x:f>IF(COUNTA(A31:S31)=0,"",IF(A31="","Enter schedule line ID",IF(COUNTIFS($A$8:$A$57,A31)&lt;&gt;1,"Duplicate scope line ID",IF(COUNTIFS('FF&amp;E Schedule'!$A$8:$A$57,A31)&lt;&gt;1,"Check schedule line ID",IF(OR(B31="",C31="",D31="",E31=""),"Confirm supply receiving and installation scope",IF(OR(AND(J31&lt;&gt;"",OR(NOT(ISNUMBER(J31)),J31&lt;=0)),AND(K31&lt;&gt;"",OR(NOT(ISNUMBER(K31)),K31&lt;=0)),AND(L31&lt;&gt;"",OR(NOT(ISNUMBER(L31)),L31&lt;=0))),"Enter positive Excel dates",""))))))</x:f>
      </x:c>
    </x:row>
    <x:row r="32" ht="26" customHeight="1">
      <x:c r="A32" s="20"/>
      <x:c r="B32" s="20"/>
      <x:c r="C32" s="20"/>
      <x:c r="D32" s="20"/>
      <x:c r="E32" s="20"/>
      <x:c r="F32" s="20"/>
      <x:c r="G32" s="20"/>
      <x:c r="H32" s="20"/>
      <x:c r="I32" s="20"/>
      <x:c r="J32" s="23"/>
      <x:c r="K32" s="23"/>
      <x:c r="L32" s="23"/>
      <x:c r="M32" s="20"/>
      <x:c r="N32" s="20"/>
      <x:c r="O32" s="20"/>
      <x:c r="P32" s="20"/>
      <x:c r="Q32" s="20"/>
      <x:c r="R32" s="20"/>
      <x:c r="S32" s="20"/>
      <x:c r="T32" s="25" t="str">
        <x:f>IF(COUNTA(A32:S32)=0,"",IF(A32="","Enter schedule line ID",IF(COUNTIFS($A$8:$A$57,A32)&lt;&gt;1,"Duplicate scope line ID",IF(COUNTIFS('FF&amp;E Schedule'!$A$8:$A$57,A32)&lt;&gt;1,"Check schedule line ID",IF(OR(B32="",C32="",D32="",E32=""),"Confirm supply receiving and installation scope",IF(OR(AND(J32&lt;&gt;"",OR(NOT(ISNUMBER(J32)),J32&lt;=0)),AND(K32&lt;&gt;"",OR(NOT(ISNUMBER(K32)),K32&lt;=0)),AND(L32&lt;&gt;"",OR(NOT(ISNUMBER(L32)),L32&lt;=0))),"Enter positive Excel dates",""))))))</x:f>
      </x:c>
    </x:row>
    <x:row r="33" ht="26" customHeight="1">
      <x:c r="A33" s="20"/>
      <x:c r="B33" s="20"/>
      <x:c r="C33" s="20"/>
      <x:c r="D33" s="20"/>
      <x:c r="E33" s="20"/>
      <x:c r="F33" s="20"/>
      <x:c r="G33" s="20"/>
      <x:c r="H33" s="20"/>
      <x:c r="I33" s="20"/>
      <x:c r="J33" s="23"/>
      <x:c r="K33" s="23"/>
      <x:c r="L33" s="23"/>
      <x:c r="M33" s="20"/>
      <x:c r="N33" s="20"/>
      <x:c r="O33" s="20"/>
      <x:c r="P33" s="20"/>
      <x:c r="Q33" s="20"/>
      <x:c r="R33" s="20"/>
      <x:c r="S33" s="20"/>
      <x:c r="T33" s="25" t="str">
        <x:f>IF(COUNTA(A33:S33)=0,"",IF(A33="","Enter schedule line ID",IF(COUNTIFS($A$8:$A$57,A33)&lt;&gt;1,"Duplicate scope line ID",IF(COUNTIFS('FF&amp;E Schedule'!$A$8:$A$57,A33)&lt;&gt;1,"Check schedule line ID",IF(OR(B33="",C33="",D33="",E33=""),"Confirm supply receiving and installation scope",IF(OR(AND(J33&lt;&gt;"",OR(NOT(ISNUMBER(J33)),J33&lt;=0)),AND(K33&lt;&gt;"",OR(NOT(ISNUMBER(K33)),K33&lt;=0)),AND(L33&lt;&gt;"",OR(NOT(ISNUMBER(L33)),L33&lt;=0))),"Enter positive Excel dates",""))))))</x:f>
      </x:c>
    </x:row>
    <x:row r="34" ht="26" customHeight="1">
      <x:c r="A34" s="20"/>
      <x:c r="B34" s="20"/>
      <x:c r="C34" s="20"/>
      <x:c r="D34" s="20"/>
      <x:c r="E34" s="20"/>
      <x:c r="F34" s="20"/>
      <x:c r="G34" s="20"/>
      <x:c r="H34" s="20"/>
      <x:c r="I34" s="20"/>
      <x:c r="J34" s="23"/>
      <x:c r="K34" s="23"/>
      <x:c r="L34" s="23"/>
      <x:c r="M34" s="20"/>
      <x:c r="N34" s="20"/>
      <x:c r="O34" s="20"/>
      <x:c r="P34" s="20"/>
      <x:c r="Q34" s="20"/>
      <x:c r="R34" s="20"/>
      <x:c r="S34" s="20"/>
      <x:c r="T34" s="25" t="str">
        <x:f>IF(COUNTA(A34:S34)=0,"",IF(A34="","Enter schedule line ID",IF(COUNTIFS($A$8:$A$57,A34)&lt;&gt;1,"Duplicate scope line ID",IF(COUNTIFS('FF&amp;E Schedule'!$A$8:$A$57,A34)&lt;&gt;1,"Check schedule line ID",IF(OR(B34="",C34="",D34="",E34=""),"Confirm supply receiving and installation scope",IF(OR(AND(J34&lt;&gt;"",OR(NOT(ISNUMBER(J34)),J34&lt;=0)),AND(K34&lt;&gt;"",OR(NOT(ISNUMBER(K34)),K34&lt;=0)),AND(L34&lt;&gt;"",OR(NOT(ISNUMBER(L34)),L34&lt;=0))),"Enter positive Excel dates",""))))))</x:f>
      </x:c>
    </x:row>
    <x:row r="35" ht="26" customHeight="1">
      <x:c r="A35" s="20"/>
      <x:c r="B35" s="20"/>
      <x:c r="C35" s="20"/>
      <x:c r="D35" s="20"/>
      <x:c r="E35" s="20"/>
      <x:c r="F35" s="20"/>
      <x:c r="G35" s="20"/>
      <x:c r="H35" s="20"/>
      <x:c r="I35" s="20"/>
      <x:c r="J35" s="23"/>
      <x:c r="K35" s="23"/>
      <x:c r="L35" s="23"/>
      <x:c r="M35" s="20"/>
      <x:c r="N35" s="20"/>
      <x:c r="O35" s="20"/>
      <x:c r="P35" s="20"/>
      <x:c r="Q35" s="20"/>
      <x:c r="R35" s="20"/>
      <x:c r="S35" s="20"/>
      <x:c r="T35" s="25" t="str">
        <x:f>IF(COUNTA(A35:S35)=0,"",IF(A35="","Enter schedule line ID",IF(COUNTIFS($A$8:$A$57,A35)&lt;&gt;1,"Duplicate scope line ID",IF(COUNTIFS('FF&amp;E Schedule'!$A$8:$A$57,A35)&lt;&gt;1,"Check schedule line ID",IF(OR(B35="",C35="",D35="",E35=""),"Confirm supply receiving and installation scope",IF(OR(AND(J35&lt;&gt;"",OR(NOT(ISNUMBER(J35)),J35&lt;=0)),AND(K35&lt;&gt;"",OR(NOT(ISNUMBER(K35)),K35&lt;=0)),AND(L35&lt;&gt;"",OR(NOT(ISNUMBER(L35)),L35&lt;=0))),"Enter positive Excel dates",""))))))</x:f>
      </x:c>
    </x:row>
    <x:row r="36" ht="26" customHeight="1">
      <x:c r="A36" s="20"/>
      <x:c r="B36" s="20"/>
      <x:c r="C36" s="20"/>
      <x:c r="D36" s="20"/>
      <x:c r="E36" s="20"/>
      <x:c r="F36" s="20"/>
      <x:c r="G36" s="20"/>
      <x:c r="H36" s="20"/>
      <x:c r="I36" s="20"/>
      <x:c r="J36" s="23"/>
      <x:c r="K36" s="23"/>
      <x:c r="L36" s="23"/>
      <x:c r="M36" s="20"/>
      <x:c r="N36" s="20"/>
      <x:c r="O36" s="20"/>
      <x:c r="P36" s="20"/>
      <x:c r="Q36" s="20"/>
      <x:c r="R36" s="20"/>
      <x:c r="S36" s="20"/>
      <x:c r="T36" s="25" t="str">
        <x:f>IF(COUNTA(A36:S36)=0,"",IF(A36="","Enter schedule line ID",IF(COUNTIFS($A$8:$A$57,A36)&lt;&gt;1,"Duplicate scope line ID",IF(COUNTIFS('FF&amp;E Schedule'!$A$8:$A$57,A36)&lt;&gt;1,"Check schedule line ID",IF(OR(B36="",C36="",D36="",E36=""),"Confirm supply receiving and installation scope",IF(OR(AND(J36&lt;&gt;"",OR(NOT(ISNUMBER(J36)),J36&lt;=0)),AND(K36&lt;&gt;"",OR(NOT(ISNUMBER(K36)),K36&lt;=0)),AND(L36&lt;&gt;"",OR(NOT(ISNUMBER(L36)),L36&lt;=0))),"Enter positive Excel dates",""))))))</x:f>
      </x:c>
    </x:row>
    <x:row r="37" ht="26" customHeight="1">
      <x:c r="A37" s="20"/>
      <x:c r="B37" s="20"/>
      <x:c r="C37" s="20"/>
      <x:c r="D37" s="20"/>
      <x:c r="E37" s="20"/>
      <x:c r="F37" s="20"/>
      <x:c r="G37" s="20"/>
      <x:c r="H37" s="20"/>
      <x:c r="I37" s="20"/>
      <x:c r="J37" s="23"/>
      <x:c r="K37" s="23"/>
      <x:c r="L37" s="23"/>
      <x:c r="M37" s="20"/>
      <x:c r="N37" s="20"/>
      <x:c r="O37" s="20"/>
      <x:c r="P37" s="20"/>
      <x:c r="Q37" s="20"/>
      <x:c r="R37" s="20"/>
      <x:c r="S37" s="20"/>
      <x:c r="T37" s="25" t="str">
        <x:f>IF(COUNTA(A37:S37)=0,"",IF(A37="","Enter schedule line ID",IF(COUNTIFS($A$8:$A$57,A37)&lt;&gt;1,"Duplicate scope line ID",IF(COUNTIFS('FF&amp;E Schedule'!$A$8:$A$57,A37)&lt;&gt;1,"Check schedule line ID",IF(OR(B37="",C37="",D37="",E37=""),"Confirm supply receiving and installation scope",IF(OR(AND(J37&lt;&gt;"",OR(NOT(ISNUMBER(J37)),J37&lt;=0)),AND(K37&lt;&gt;"",OR(NOT(ISNUMBER(K37)),K37&lt;=0)),AND(L37&lt;&gt;"",OR(NOT(ISNUMBER(L37)),L37&lt;=0))),"Enter positive Excel dates",""))))))</x:f>
      </x:c>
    </x:row>
    <x:row r="38" ht="26" customHeight="1">
      <x:c r="A38" s="20"/>
      <x:c r="B38" s="20"/>
      <x:c r="C38" s="20"/>
      <x:c r="D38" s="20"/>
      <x:c r="E38" s="20"/>
      <x:c r="F38" s="20"/>
      <x:c r="G38" s="20"/>
      <x:c r="H38" s="20"/>
      <x:c r="I38" s="20"/>
      <x:c r="J38" s="23"/>
      <x:c r="K38" s="23"/>
      <x:c r="L38" s="23"/>
      <x:c r="M38" s="20"/>
      <x:c r="N38" s="20"/>
      <x:c r="O38" s="20"/>
      <x:c r="P38" s="20"/>
      <x:c r="Q38" s="20"/>
      <x:c r="R38" s="20"/>
      <x:c r="S38" s="20"/>
      <x:c r="T38" s="25" t="str">
        <x:f>IF(COUNTA(A38:S38)=0,"",IF(A38="","Enter schedule line ID",IF(COUNTIFS($A$8:$A$57,A38)&lt;&gt;1,"Duplicate scope line ID",IF(COUNTIFS('FF&amp;E Schedule'!$A$8:$A$57,A38)&lt;&gt;1,"Check schedule line ID",IF(OR(B38="",C38="",D38="",E38=""),"Confirm supply receiving and installation scope",IF(OR(AND(J38&lt;&gt;"",OR(NOT(ISNUMBER(J38)),J38&lt;=0)),AND(K38&lt;&gt;"",OR(NOT(ISNUMBER(K38)),K38&lt;=0)),AND(L38&lt;&gt;"",OR(NOT(ISNUMBER(L38)),L38&lt;=0))),"Enter positive Excel dates",""))))))</x:f>
      </x:c>
    </x:row>
    <x:row r="39" ht="26" customHeight="1">
      <x:c r="A39" s="20"/>
      <x:c r="B39" s="20"/>
      <x:c r="C39" s="20"/>
      <x:c r="D39" s="20"/>
      <x:c r="E39" s="20"/>
      <x:c r="F39" s="20"/>
      <x:c r="G39" s="20"/>
      <x:c r="H39" s="20"/>
      <x:c r="I39" s="20"/>
      <x:c r="J39" s="23"/>
      <x:c r="K39" s="23"/>
      <x:c r="L39" s="23"/>
      <x:c r="M39" s="20"/>
      <x:c r="N39" s="20"/>
      <x:c r="O39" s="20"/>
      <x:c r="P39" s="20"/>
      <x:c r="Q39" s="20"/>
      <x:c r="R39" s="20"/>
      <x:c r="S39" s="20"/>
      <x:c r="T39" s="25" t="str">
        <x:f>IF(COUNTA(A39:S39)=0,"",IF(A39="","Enter schedule line ID",IF(COUNTIFS($A$8:$A$57,A39)&lt;&gt;1,"Duplicate scope line ID",IF(COUNTIFS('FF&amp;E Schedule'!$A$8:$A$57,A39)&lt;&gt;1,"Check schedule line ID",IF(OR(B39="",C39="",D39="",E39=""),"Confirm supply receiving and installation scope",IF(OR(AND(J39&lt;&gt;"",OR(NOT(ISNUMBER(J39)),J39&lt;=0)),AND(K39&lt;&gt;"",OR(NOT(ISNUMBER(K39)),K39&lt;=0)),AND(L39&lt;&gt;"",OR(NOT(ISNUMBER(L39)),L39&lt;=0))),"Enter positive Excel dates",""))))))</x:f>
      </x:c>
    </x:row>
    <x:row r="40" ht="26" customHeight="1">
      <x:c r="A40" s="20"/>
      <x:c r="B40" s="20"/>
      <x:c r="C40" s="20"/>
      <x:c r="D40" s="20"/>
      <x:c r="E40" s="20"/>
      <x:c r="F40" s="20"/>
      <x:c r="G40" s="20"/>
      <x:c r="H40" s="20"/>
      <x:c r="I40" s="20"/>
      <x:c r="J40" s="23"/>
      <x:c r="K40" s="23"/>
      <x:c r="L40" s="23"/>
      <x:c r="M40" s="20"/>
      <x:c r="N40" s="20"/>
      <x:c r="O40" s="20"/>
      <x:c r="P40" s="20"/>
      <x:c r="Q40" s="20"/>
      <x:c r="R40" s="20"/>
      <x:c r="S40" s="20"/>
      <x:c r="T40" s="25" t="str">
        <x:f>IF(COUNTA(A40:S40)=0,"",IF(A40="","Enter schedule line ID",IF(COUNTIFS($A$8:$A$57,A40)&lt;&gt;1,"Duplicate scope line ID",IF(COUNTIFS('FF&amp;E Schedule'!$A$8:$A$57,A40)&lt;&gt;1,"Check schedule line ID",IF(OR(B40="",C40="",D40="",E40=""),"Confirm supply receiving and installation scope",IF(OR(AND(J40&lt;&gt;"",OR(NOT(ISNUMBER(J40)),J40&lt;=0)),AND(K40&lt;&gt;"",OR(NOT(ISNUMBER(K40)),K40&lt;=0)),AND(L40&lt;&gt;"",OR(NOT(ISNUMBER(L40)),L40&lt;=0))),"Enter positive Excel dates",""))))))</x:f>
      </x:c>
    </x:row>
    <x:row r="41" ht="26" customHeight="1">
      <x:c r="A41" s="20"/>
      <x:c r="B41" s="20"/>
      <x:c r="C41" s="20"/>
      <x:c r="D41" s="20"/>
      <x:c r="E41" s="20"/>
      <x:c r="F41" s="20"/>
      <x:c r="G41" s="20"/>
      <x:c r="H41" s="20"/>
      <x:c r="I41" s="20"/>
      <x:c r="J41" s="23"/>
      <x:c r="K41" s="23"/>
      <x:c r="L41" s="23"/>
      <x:c r="M41" s="20"/>
      <x:c r="N41" s="20"/>
      <x:c r="O41" s="20"/>
      <x:c r="P41" s="20"/>
      <x:c r="Q41" s="20"/>
      <x:c r="R41" s="20"/>
      <x:c r="S41" s="20"/>
      <x:c r="T41" s="25" t="str">
        <x:f>IF(COUNTA(A41:S41)=0,"",IF(A41="","Enter schedule line ID",IF(COUNTIFS($A$8:$A$57,A41)&lt;&gt;1,"Duplicate scope line ID",IF(COUNTIFS('FF&amp;E Schedule'!$A$8:$A$57,A41)&lt;&gt;1,"Check schedule line ID",IF(OR(B41="",C41="",D41="",E41=""),"Confirm supply receiving and installation scope",IF(OR(AND(J41&lt;&gt;"",OR(NOT(ISNUMBER(J41)),J41&lt;=0)),AND(K41&lt;&gt;"",OR(NOT(ISNUMBER(K41)),K41&lt;=0)),AND(L41&lt;&gt;"",OR(NOT(ISNUMBER(L41)),L41&lt;=0))),"Enter positive Excel dates",""))))))</x:f>
      </x:c>
    </x:row>
    <x:row r="42" ht="26" customHeight="1">
      <x:c r="A42" s="20"/>
      <x:c r="B42" s="20"/>
      <x:c r="C42" s="20"/>
      <x:c r="D42" s="20"/>
      <x:c r="E42" s="20"/>
      <x:c r="F42" s="20"/>
      <x:c r="G42" s="20"/>
      <x:c r="H42" s="20"/>
      <x:c r="I42" s="20"/>
      <x:c r="J42" s="23"/>
      <x:c r="K42" s="23"/>
      <x:c r="L42" s="23"/>
      <x:c r="M42" s="20"/>
      <x:c r="N42" s="20"/>
      <x:c r="O42" s="20"/>
      <x:c r="P42" s="20"/>
      <x:c r="Q42" s="20"/>
      <x:c r="R42" s="20"/>
      <x:c r="S42" s="20"/>
      <x:c r="T42" s="25" t="str">
        <x:f>IF(COUNTA(A42:S42)=0,"",IF(A42="","Enter schedule line ID",IF(COUNTIFS($A$8:$A$57,A42)&lt;&gt;1,"Duplicate scope line ID",IF(COUNTIFS('FF&amp;E Schedule'!$A$8:$A$57,A42)&lt;&gt;1,"Check schedule line ID",IF(OR(B42="",C42="",D42="",E42=""),"Confirm supply receiving and installation scope",IF(OR(AND(J42&lt;&gt;"",OR(NOT(ISNUMBER(J42)),J42&lt;=0)),AND(K42&lt;&gt;"",OR(NOT(ISNUMBER(K42)),K42&lt;=0)),AND(L42&lt;&gt;"",OR(NOT(ISNUMBER(L42)),L42&lt;=0))),"Enter positive Excel dates",""))))))</x:f>
      </x:c>
    </x:row>
    <x:row r="43" ht="26" customHeight="1">
      <x:c r="A43" s="20"/>
      <x:c r="B43" s="20"/>
      <x:c r="C43" s="20"/>
      <x:c r="D43" s="20"/>
      <x:c r="E43" s="20"/>
      <x:c r="F43" s="20"/>
      <x:c r="G43" s="20"/>
      <x:c r="H43" s="20"/>
      <x:c r="I43" s="20"/>
      <x:c r="J43" s="23"/>
      <x:c r="K43" s="23"/>
      <x:c r="L43" s="23"/>
      <x:c r="M43" s="20"/>
      <x:c r="N43" s="20"/>
      <x:c r="O43" s="20"/>
      <x:c r="P43" s="20"/>
      <x:c r="Q43" s="20"/>
      <x:c r="R43" s="20"/>
      <x:c r="S43" s="20"/>
      <x:c r="T43" s="25" t="str">
        <x:f>IF(COUNTA(A43:S43)=0,"",IF(A43="","Enter schedule line ID",IF(COUNTIFS($A$8:$A$57,A43)&lt;&gt;1,"Duplicate scope line ID",IF(COUNTIFS('FF&amp;E Schedule'!$A$8:$A$57,A43)&lt;&gt;1,"Check schedule line ID",IF(OR(B43="",C43="",D43="",E43=""),"Confirm supply receiving and installation scope",IF(OR(AND(J43&lt;&gt;"",OR(NOT(ISNUMBER(J43)),J43&lt;=0)),AND(K43&lt;&gt;"",OR(NOT(ISNUMBER(K43)),K43&lt;=0)),AND(L43&lt;&gt;"",OR(NOT(ISNUMBER(L43)),L43&lt;=0))),"Enter positive Excel dates",""))))))</x:f>
      </x:c>
    </x:row>
    <x:row r="44" ht="26" customHeight="1">
      <x:c r="A44" s="20"/>
      <x:c r="B44" s="20"/>
      <x:c r="C44" s="20"/>
      <x:c r="D44" s="20"/>
      <x:c r="E44" s="20"/>
      <x:c r="F44" s="20"/>
      <x:c r="G44" s="20"/>
      <x:c r="H44" s="20"/>
      <x:c r="I44" s="20"/>
      <x:c r="J44" s="23"/>
      <x:c r="K44" s="23"/>
      <x:c r="L44" s="23"/>
      <x:c r="M44" s="20"/>
      <x:c r="N44" s="20"/>
      <x:c r="O44" s="20"/>
      <x:c r="P44" s="20"/>
      <x:c r="Q44" s="20"/>
      <x:c r="R44" s="20"/>
      <x:c r="S44" s="20"/>
      <x:c r="T44" s="25" t="str">
        <x:f>IF(COUNTA(A44:S44)=0,"",IF(A44="","Enter schedule line ID",IF(COUNTIFS($A$8:$A$57,A44)&lt;&gt;1,"Duplicate scope line ID",IF(COUNTIFS('FF&amp;E Schedule'!$A$8:$A$57,A44)&lt;&gt;1,"Check schedule line ID",IF(OR(B44="",C44="",D44="",E44=""),"Confirm supply receiving and installation scope",IF(OR(AND(J44&lt;&gt;"",OR(NOT(ISNUMBER(J44)),J44&lt;=0)),AND(K44&lt;&gt;"",OR(NOT(ISNUMBER(K44)),K44&lt;=0)),AND(L44&lt;&gt;"",OR(NOT(ISNUMBER(L44)),L44&lt;=0))),"Enter positive Excel dates",""))))))</x:f>
      </x:c>
    </x:row>
    <x:row r="45" ht="26" customHeight="1">
      <x:c r="A45" s="20"/>
      <x:c r="B45" s="20"/>
      <x:c r="C45" s="20"/>
      <x:c r="D45" s="20"/>
      <x:c r="E45" s="20"/>
      <x:c r="F45" s="20"/>
      <x:c r="G45" s="20"/>
      <x:c r="H45" s="20"/>
      <x:c r="I45" s="20"/>
      <x:c r="J45" s="23"/>
      <x:c r="K45" s="23"/>
      <x:c r="L45" s="23"/>
      <x:c r="M45" s="20"/>
      <x:c r="N45" s="20"/>
      <x:c r="O45" s="20"/>
      <x:c r="P45" s="20"/>
      <x:c r="Q45" s="20"/>
      <x:c r="R45" s="20"/>
      <x:c r="S45" s="20"/>
      <x:c r="T45" s="25" t="str">
        <x:f>IF(COUNTA(A45:S45)=0,"",IF(A45="","Enter schedule line ID",IF(COUNTIFS($A$8:$A$57,A45)&lt;&gt;1,"Duplicate scope line ID",IF(COUNTIFS('FF&amp;E Schedule'!$A$8:$A$57,A45)&lt;&gt;1,"Check schedule line ID",IF(OR(B45="",C45="",D45="",E45=""),"Confirm supply receiving and installation scope",IF(OR(AND(J45&lt;&gt;"",OR(NOT(ISNUMBER(J45)),J45&lt;=0)),AND(K45&lt;&gt;"",OR(NOT(ISNUMBER(K45)),K45&lt;=0)),AND(L45&lt;&gt;"",OR(NOT(ISNUMBER(L45)),L45&lt;=0))),"Enter positive Excel dates",""))))))</x:f>
      </x:c>
    </x:row>
    <x:row r="46" ht="26" customHeight="1">
      <x:c r="A46" s="20"/>
      <x:c r="B46" s="20"/>
      <x:c r="C46" s="20"/>
      <x:c r="D46" s="20"/>
      <x:c r="E46" s="20"/>
      <x:c r="F46" s="20"/>
      <x:c r="G46" s="20"/>
      <x:c r="H46" s="20"/>
      <x:c r="I46" s="20"/>
      <x:c r="J46" s="23"/>
      <x:c r="K46" s="23"/>
      <x:c r="L46" s="23"/>
      <x:c r="M46" s="20"/>
      <x:c r="N46" s="20"/>
      <x:c r="O46" s="20"/>
      <x:c r="P46" s="20"/>
      <x:c r="Q46" s="20"/>
      <x:c r="R46" s="20"/>
      <x:c r="S46" s="20"/>
      <x:c r="T46" s="25" t="str">
        <x:f>IF(COUNTA(A46:S46)=0,"",IF(A46="","Enter schedule line ID",IF(COUNTIFS($A$8:$A$57,A46)&lt;&gt;1,"Duplicate scope line ID",IF(COUNTIFS('FF&amp;E Schedule'!$A$8:$A$57,A46)&lt;&gt;1,"Check schedule line ID",IF(OR(B46="",C46="",D46="",E46=""),"Confirm supply receiving and installation scope",IF(OR(AND(J46&lt;&gt;"",OR(NOT(ISNUMBER(J46)),J46&lt;=0)),AND(K46&lt;&gt;"",OR(NOT(ISNUMBER(K46)),K46&lt;=0)),AND(L46&lt;&gt;"",OR(NOT(ISNUMBER(L46)),L46&lt;=0))),"Enter positive Excel dates",""))))))</x:f>
      </x:c>
    </x:row>
    <x:row r="47" ht="26" customHeight="1">
      <x:c r="A47" s="20"/>
      <x:c r="B47" s="20"/>
      <x:c r="C47" s="20"/>
      <x:c r="D47" s="20"/>
      <x:c r="E47" s="20"/>
      <x:c r="F47" s="20"/>
      <x:c r="G47" s="20"/>
      <x:c r="H47" s="20"/>
      <x:c r="I47" s="20"/>
      <x:c r="J47" s="23"/>
      <x:c r="K47" s="23"/>
      <x:c r="L47" s="23"/>
      <x:c r="M47" s="20"/>
      <x:c r="N47" s="20"/>
      <x:c r="O47" s="20"/>
      <x:c r="P47" s="20"/>
      <x:c r="Q47" s="20"/>
      <x:c r="R47" s="20"/>
      <x:c r="S47" s="20"/>
      <x:c r="T47" s="25" t="str">
        <x:f>IF(COUNTA(A47:S47)=0,"",IF(A47="","Enter schedule line ID",IF(COUNTIFS($A$8:$A$57,A47)&lt;&gt;1,"Duplicate scope line ID",IF(COUNTIFS('FF&amp;E Schedule'!$A$8:$A$57,A47)&lt;&gt;1,"Check schedule line ID",IF(OR(B47="",C47="",D47="",E47=""),"Confirm supply receiving and installation scope",IF(OR(AND(J47&lt;&gt;"",OR(NOT(ISNUMBER(J47)),J47&lt;=0)),AND(K47&lt;&gt;"",OR(NOT(ISNUMBER(K47)),K47&lt;=0)),AND(L47&lt;&gt;"",OR(NOT(ISNUMBER(L47)),L47&lt;=0))),"Enter positive Excel dates",""))))))</x:f>
      </x:c>
    </x:row>
    <x:row r="48" ht="26" customHeight="1">
      <x:c r="A48" s="20"/>
      <x:c r="B48" s="20"/>
      <x:c r="C48" s="20"/>
      <x:c r="D48" s="20"/>
      <x:c r="E48" s="20"/>
      <x:c r="F48" s="20"/>
      <x:c r="G48" s="20"/>
      <x:c r="H48" s="20"/>
      <x:c r="I48" s="20"/>
      <x:c r="J48" s="23"/>
      <x:c r="K48" s="23"/>
      <x:c r="L48" s="23"/>
      <x:c r="M48" s="20"/>
      <x:c r="N48" s="20"/>
      <x:c r="O48" s="20"/>
      <x:c r="P48" s="20"/>
      <x:c r="Q48" s="20"/>
      <x:c r="R48" s="20"/>
      <x:c r="S48" s="20"/>
      <x:c r="T48" s="25" t="str">
        <x:f>IF(COUNTA(A48:S48)=0,"",IF(A48="","Enter schedule line ID",IF(COUNTIFS($A$8:$A$57,A48)&lt;&gt;1,"Duplicate scope line ID",IF(COUNTIFS('FF&amp;E Schedule'!$A$8:$A$57,A48)&lt;&gt;1,"Check schedule line ID",IF(OR(B48="",C48="",D48="",E48=""),"Confirm supply receiving and installation scope",IF(OR(AND(J48&lt;&gt;"",OR(NOT(ISNUMBER(J48)),J48&lt;=0)),AND(K48&lt;&gt;"",OR(NOT(ISNUMBER(K48)),K48&lt;=0)),AND(L48&lt;&gt;"",OR(NOT(ISNUMBER(L48)),L48&lt;=0))),"Enter positive Excel dates",""))))))</x:f>
      </x:c>
    </x:row>
    <x:row r="49" ht="26" customHeight="1">
      <x:c r="A49" s="20"/>
      <x:c r="B49" s="20"/>
      <x:c r="C49" s="20"/>
      <x:c r="D49" s="20"/>
      <x:c r="E49" s="20"/>
      <x:c r="F49" s="20"/>
      <x:c r="G49" s="20"/>
      <x:c r="H49" s="20"/>
      <x:c r="I49" s="20"/>
      <x:c r="J49" s="23"/>
      <x:c r="K49" s="23"/>
      <x:c r="L49" s="23"/>
      <x:c r="M49" s="20"/>
      <x:c r="N49" s="20"/>
      <x:c r="O49" s="20"/>
      <x:c r="P49" s="20"/>
      <x:c r="Q49" s="20"/>
      <x:c r="R49" s="20"/>
      <x:c r="S49" s="20"/>
      <x:c r="T49" s="25" t="str">
        <x:f>IF(COUNTA(A49:S49)=0,"",IF(A49="","Enter schedule line ID",IF(COUNTIFS($A$8:$A$57,A49)&lt;&gt;1,"Duplicate scope line ID",IF(COUNTIFS('FF&amp;E Schedule'!$A$8:$A$57,A49)&lt;&gt;1,"Check schedule line ID",IF(OR(B49="",C49="",D49="",E49=""),"Confirm supply receiving and installation scope",IF(OR(AND(J49&lt;&gt;"",OR(NOT(ISNUMBER(J49)),J49&lt;=0)),AND(K49&lt;&gt;"",OR(NOT(ISNUMBER(K49)),K49&lt;=0)),AND(L49&lt;&gt;"",OR(NOT(ISNUMBER(L49)),L49&lt;=0))),"Enter positive Excel dates",""))))))</x:f>
      </x:c>
    </x:row>
    <x:row r="50" ht="26" customHeight="1">
      <x:c r="A50" s="20"/>
      <x:c r="B50" s="20"/>
      <x:c r="C50" s="20"/>
      <x:c r="D50" s="20"/>
      <x:c r="E50" s="20"/>
      <x:c r="F50" s="20"/>
      <x:c r="G50" s="20"/>
      <x:c r="H50" s="20"/>
      <x:c r="I50" s="20"/>
      <x:c r="J50" s="23"/>
      <x:c r="K50" s="23"/>
      <x:c r="L50" s="23"/>
      <x:c r="M50" s="20"/>
      <x:c r="N50" s="20"/>
      <x:c r="O50" s="20"/>
      <x:c r="P50" s="20"/>
      <x:c r="Q50" s="20"/>
      <x:c r="R50" s="20"/>
      <x:c r="S50" s="20"/>
      <x:c r="T50" s="25" t="str">
        <x:f>IF(COUNTA(A50:S50)=0,"",IF(A50="","Enter schedule line ID",IF(COUNTIFS($A$8:$A$57,A50)&lt;&gt;1,"Duplicate scope line ID",IF(COUNTIFS('FF&amp;E Schedule'!$A$8:$A$57,A50)&lt;&gt;1,"Check schedule line ID",IF(OR(B50="",C50="",D50="",E50=""),"Confirm supply receiving and installation scope",IF(OR(AND(J50&lt;&gt;"",OR(NOT(ISNUMBER(J50)),J50&lt;=0)),AND(K50&lt;&gt;"",OR(NOT(ISNUMBER(K50)),K50&lt;=0)),AND(L50&lt;&gt;"",OR(NOT(ISNUMBER(L50)),L50&lt;=0))),"Enter positive Excel dates",""))))))</x:f>
      </x:c>
    </x:row>
    <x:row r="51" ht="26" customHeight="1">
      <x:c r="A51" s="20"/>
      <x:c r="B51" s="20"/>
      <x:c r="C51" s="20"/>
      <x:c r="D51" s="20"/>
      <x:c r="E51" s="20"/>
      <x:c r="F51" s="20"/>
      <x:c r="G51" s="20"/>
      <x:c r="H51" s="20"/>
      <x:c r="I51" s="20"/>
      <x:c r="J51" s="23"/>
      <x:c r="K51" s="23"/>
      <x:c r="L51" s="23"/>
      <x:c r="M51" s="20"/>
      <x:c r="N51" s="20"/>
      <x:c r="O51" s="20"/>
      <x:c r="P51" s="20"/>
      <x:c r="Q51" s="20"/>
      <x:c r="R51" s="20"/>
      <x:c r="S51" s="20"/>
      <x:c r="T51" s="25" t="str">
        <x:f>IF(COUNTA(A51:S51)=0,"",IF(A51="","Enter schedule line ID",IF(COUNTIFS($A$8:$A$57,A51)&lt;&gt;1,"Duplicate scope line ID",IF(COUNTIFS('FF&amp;E Schedule'!$A$8:$A$57,A51)&lt;&gt;1,"Check schedule line ID",IF(OR(B51="",C51="",D51="",E51=""),"Confirm supply receiving and installation scope",IF(OR(AND(J51&lt;&gt;"",OR(NOT(ISNUMBER(J51)),J51&lt;=0)),AND(K51&lt;&gt;"",OR(NOT(ISNUMBER(K51)),K51&lt;=0)),AND(L51&lt;&gt;"",OR(NOT(ISNUMBER(L51)),L51&lt;=0))),"Enter positive Excel dates",""))))))</x:f>
      </x:c>
    </x:row>
    <x:row r="52" ht="26" customHeight="1">
      <x:c r="A52" s="20"/>
      <x:c r="B52" s="20"/>
      <x:c r="C52" s="20"/>
      <x:c r="D52" s="20"/>
      <x:c r="E52" s="20"/>
      <x:c r="F52" s="20"/>
      <x:c r="G52" s="20"/>
      <x:c r="H52" s="20"/>
      <x:c r="I52" s="20"/>
      <x:c r="J52" s="23"/>
      <x:c r="K52" s="23"/>
      <x:c r="L52" s="23"/>
      <x:c r="M52" s="20"/>
      <x:c r="N52" s="20"/>
      <x:c r="O52" s="20"/>
      <x:c r="P52" s="20"/>
      <x:c r="Q52" s="20"/>
      <x:c r="R52" s="20"/>
      <x:c r="S52" s="20"/>
      <x:c r="T52" s="25" t="str">
        <x:f>IF(COUNTA(A52:S52)=0,"",IF(A52="","Enter schedule line ID",IF(COUNTIFS($A$8:$A$57,A52)&lt;&gt;1,"Duplicate scope line ID",IF(COUNTIFS('FF&amp;E Schedule'!$A$8:$A$57,A52)&lt;&gt;1,"Check schedule line ID",IF(OR(B52="",C52="",D52="",E52=""),"Confirm supply receiving and installation scope",IF(OR(AND(J52&lt;&gt;"",OR(NOT(ISNUMBER(J52)),J52&lt;=0)),AND(K52&lt;&gt;"",OR(NOT(ISNUMBER(K52)),K52&lt;=0)),AND(L52&lt;&gt;"",OR(NOT(ISNUMBER(L52)),L52&lt;=0))),"Enter positive Excel dates",""))))))</x:f>
      </x:c>
    </x:row>
    <x:row r="53" ht="26" customHeight="1">
      <x:c r="A53" s="20"/>
      <x:c r="B53" s="20"/>
      <x:c r="C53" s="20"/>
      <x:c r="D53" s="20"/>
      <x:c r="E53" s="20"/>
      <x:c r="F53" s="20"/>
      <x:c r="G53" s="20"/>
      <x:c r="H53" s="20"/>
      <x:c r="I53" s="20"/>
      <x:c r="J53" s="23"/>
      <x:c r="K53" s="23"/>
      <x:c r="L53" s="23"/>
      <x:c r="M53" s="20"/>
      <x:c r="N53" s="20"/>
      <x:c r="O53" s="20"/>
      <x:c r="P53" s="20"/>
      <x:c r="Q53" s="20"/>
      <x:c r="R53" s="20"/>
      <x:c r="S53" s="20"/>
      <x:c r="T53" s="25" t="str">
        <x:f>IF(COUNTA(A53:S53)=0,"",IF(A53="","Enter schedule line ID",IF(COUNTIFS($A$8:$A$57,A53)&lt;&gt;1,"Duplicate scope line ID",IF(COUNTIFS('FF&amp;E Schedule'!$A$8:$A$57,A53)&lt;&gt;1,"Check schedule line ID",IF(OR(B53="",C53="",D53="",E53=""),"Confirm supply receiving and installation scope",IF(OR(AND(J53&lt;&gt;"",OR(NOT(ISNUMBER(J53)),J53&lt;=0)),AND(K53&lt;&gt;"",OR(NOT(ISNUMBER(K53)),K53&lt;=0)),AND(L53&lt;&gt;"",OR(NOT(ISNUMBER(L53)),L53&lt;=0))),"Enter positive Excel dates",""))))))</x:f>
      </x:c>
    </x:row>
    <x:row r="54" ht="26" customHeight="1">
      <x:c r="A54" s="20"/>
      <x:c r="B54" s="20"/>
      <x:c r="C54" s="20"/>
      <x:c r="D54" s="20"/>
      <x:c r="E54" s="20"/>
      <x:c r="F54" s="20"/>
      <x:c r="G54" s="20"/>
      <x:c r="H54" s="20"/>
      <x:c r="I54" s="20"/>
      <x:c r="J54" s="23"/>
      <x:c r="K54" s="23"/>
      <x:c r="L54" s="23"/>
      <x:c r="M54" s="20"/>
      <x:c r="N54" s="20"/>
      <x:c r="O54" s="20"/>
      <x:c r="P54" s="20"/>
      <x:c r="Q54" s="20"/>
      <x:c r="R54" s="20"/>
      <x:c r="S54" s="20"/>
      <x:c r="T54" s="25" t="str">
        <x:f>IF(COUNTA(A54:S54)=0,"",IF(A54="","Enter schedule line ID",IF(COUNTIFS($A$8:$A$57,A54)&lt;&gt;1,"Duplicate scope line ID",IF(COUNTIFS('FF&amp;E Schedule'!$A$8:$A$57,A54)&lt;&gt;1,"Check schedule line ID",IF(OR(B54="",C54="",D54="",E54=""),"Confirm supply receiving and installation scope",IF(OR(AND(J54&lt;&gt;"",OR(NOT(ISNUMBER(J54)),J54&lt;=0)),AND(K54&lt;&gt;"",OR(NOT(ISNUMBER(K54)),K54&lt;=0)),AND(L54&lt;&gt;"",OR(NOT(ISNUMBER(L54)),L54&lt;=0))),"Enter positive Excel dates",""))))))</x:f>
      </x:c>
    </x:row>
    <x:row r="55" ht="26" customHeight="1">
      <x:c r="A55" s="20"/>
      <x:c r="B55" s="20"/>
      <x:c r="C55" s="20"/>
      <x:c r="D55" s="20"/>
      <x:c r="E55" s="20"/>
      <x:c r="F55" s="20"/>
      <x:c r="G55" s="20"/>
      <x:c r="H55" s="20"/>
      <x:c r="I55" s="20"/>
      <x:c r="J55" s="23"/>
      <x:c r="K55" s="23"/>
      <x:c r="L55" s="23"/>
      <x:c r="M55" s="20"/>
      <x:c r="N55" s="20"/>
      <x:c r="O55" s="20"/>
      <x:c r="P55" s="20"/>
      <x:c r="Q55" s="20"/>
      <x:c r="R55" s="20"/>
      <x:c r="S55" s="20"/>
      <x:c r="T55" s="25" t="str">
        <x:f>IF(COUNTA(A55:S55)=0,"",IF(A55="","Enter schedule line ID",IF(COUNTIFS($A$8:$A$57,A55)&lt;&gt;1,"Duplicate scope line ID",IF(COUNTIFS('FF&amp;E Schedule'!$A$8:$A$57,A55)&lt;&gt;1,"Check schedule line ID",IF(OR(B55="",C55="",D55="",E55=""),"Confirm supply receiving and installation scope",IF(OR(AND(J55&lt;&gt;"",OR(NOT(ISNUMBER(J55)),J55&lt;=0)),AND(K55&lt;&gt;"",OR(NOT(ISNUMBER(K55)),K55&lt;=0)),AND(L55&lt;&gt;"",OR(NOT(ISNUMBER(L55)),L55&lt;=0))),"Enter positive Excel dates",""))))))</x:f>
      </x:c>
    </x:row>
    <x:row r="56" ht="26" customHeight="1">
      <x:c r="A56" s="20"/>
      <x:c r="B56" s="20"/>
      <x:c r="C56" s="20"/>
      <x:c r="D56" s="20"/>
      <x:c r="E56" s="20"/>
      <x:c r="F56" s="20"/>
      <x:c r="G56" s="20"/>
      <x:c r="H56" s="20"/>
      <x:c r="I56" s="20"/>
      <x:c r="J56" s="23"/>
      <x:c r="K56" s="23"/>
      <x:c r="L56" s="23"/>
      <x:c r="M56" s="20"/>
      <x:c r="N56" s="20"/>
      <x:c r="O56" s="20"/>
      <x:c r="P56" s="20"/>
      <x:c r="Q56" s="20"/>
      <x:c r="R56" s="20"/>
      <x:c r="S56" s="20"/>
      <x:c r="T56" s="25" t="str">
        <x:f>IF(COUNTA(A56:S56)=0,"",IF(A56="","Enter schedule line ID",IF(COUNTIFS($A$8:$A$57,A56)&lt;&gt;1,"Duplicate scope line ID",IF(COUNTIFS('FF&amp;E Schedule'!$A$8:$A$57,A56)&lt;&gt;1,"Check schedule line ID",IF(OR(B56="",C56="",D56="",E56=""),"Confirm supply receiving and installation scope",IF(OR(AND(J56&lt;&gt;"",OR(NOT(ISNUMBER(J56)),J56&lt;=0)),AND(K56&lt;&gt;"",OR(NOT(ISNUMBER(K56)),K56&lt;=0)),AND(L56&lt;&gt;"",OR(NOT(ISNUMBER(L56)),L56&lt;=0))),"Enter positive Excel dates",""))))))</x:f>
      </x:c>
    </x:row>
    <x:row r="57" ht="26" customHeight="1">
      <x:c r="A57" s="20"/>
      <x:c r="B57" s="20"/>
      <x:c r="C57" s="20"/>
      <x:c r="D57" s="20"/>
      <x:c r="E57" s="20"/>
      <x:c r="F57" s="20"/>
      <x:c r="G57" s="20"/>
      <x:c r="H57" s="20"/>
      <x:c r="I57" s="20"/>
      <x:c r="J57" s="23"/>
      <x:c r="K57" s="23"/>
      <x:c r="L57" s="23"/>
      <x:c r="M57" s="20"/>
      <x:c r="N57" s="20"/>
      <x:c r="O57" s="20"/>
      <x:c r="P57" s="20"/>
      <x:c r="Q57" s="20"/>
      <x:c r="R57" s="20"/>
      <x:c r="S57" s="20"/>
      <x:c r="T57" s="25" t="str">
        <x:f>IF(COUNTA(A57:S57)=0,"",IF(A57="","Enter schedule line ID",IF(COUNTIFS($A$8:$A$57,A57)&lt;&gt;1,"Duplicate scope line ID",IF(COUNTIFS('FF&amp;E Schedule'!$A$8:$A$57,A57)&lt;&gt;1,"Check schedule line ID",IF(OR(B57="",C57="",D57="",E57=""),"Confirm supply receiving and installation scope",IF(OR(AND(J57&lt;&gt;"",OR(NOT(ISNUMBER(J57)),J57&lt;=0)),AND(K57&lt;&gt;"",OR(NOT(ISNUMBER(K57)),K57&lt;=0)),AND(L57&lt;&gt;"",OR(NOT(ISNUMBER(L57)),L57&lt;=0))),"Enter positive Excel dates",""))))))</x:f>
      </x:c>
    </x:row>
  </x:sheetData>
  <x:conditionalFormatting sqref="T8:T57">
    <x:cfRule type="expression" dxfId="3" priority="1">
      <x:formula>LEN(T8)&gt;0</x:formula>
    </x:cfRule>
  </x:conditionalFormatting>
  <x:dataValidations count="3">
    <x:dataValidation type="decimal" operator="greaterThan" sqref="J8:J57">
      <x:formula1>0</x:formula1>
    </x:dataValidation>
    <x:dataValidation type="decimal" operator="greaterThan" sqref="K8:K57">
      <x:formula1>0</x:formula1>
    </x:dataValidation>
    <x:dataValidation type="decimal" operator="greaterThan" sqref="L8:L57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cb7ffa328340c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9" hidden="0" customWidth="1"/>
    <x:col min="2" max="2" width="20" hidden="0" customWidth="1"/>
    <x:col min="3" max="3" width="17" hidden="0" customWidth="1"/>
    <x:col min="4" max="4" width="28" hidden="0" customWidth="1"/>
    <x:col min="5" max="5" width="12" hidden="0" customWidth="1"/>
    <x:col min="6" max="6" width="15" hidden="0" customWidth="1"/>
    <x:col min="7" max="7" width="15" hidden="0" customWidth="1"/>
    <x:col min="8" max="8" width="15" hidden="0" customWidth="1"/>
    <x:col min="9" max="9" width="17" hidden="0" customWidth="1"/>
    <x:col min="10" max="10" width="20" hidden="0" customWidth="1"/>
    <x:col min="11" max="11" width="32" hidden="0" customWidth="1"/>
    <x:col min="12" max="12" width="26" hidden="0" customWidth="1"/>
    <x:col min="13" max="13" width="40" hidden="0" customWidth="1"/>
    <x:col min="14" max="14" width="4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6" customHeight="1">
      <x:c r="A2" s="4" t="str">
        <x:v>Delivery Log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6" customHeight="1">
      <x:c r="A4" s="2" t="str">
        <x:v>Project</x:v>
      </x:c>
      <x:c r="B4" s="6"/>
      <x:c r="C4" s="2"/>
      <x:c r="D4" s="2" t="str">
        <x:v>Schedule revision</x:v>
      </x:c>
      <x:c r="E4" s="6"/>
      <x:c r="F4" s="2"/>
      <x:c r="G4" s="2" t="str">
        <x:v>Issue date</x:v>
      </x:c>
      <x:c r="H4" s="7"/>
      <x:c r="I4" s="2"/>
      <x:c r="J4" s="2"/>
      <x:c r="K4" s="2"/>
      <x:c r="L4" s="2"/>
      <x:c r="M4" s="2"/>
      <x:c r="N4" s="2"/>
    </x:row>
    <x:row r="5" ht="26" customHeight="1">
      <x:c r="A5" s="8" t="str">
        <x:v>Enter one record per physical receipt. Update its inspection quantities as resolved. Record damaged items in Rejected Qty.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6" customHeight="1">
      <x:c r="A6" s="8" t="str">
        <x:v>Pale yellow cells are editable inputs. Pale blue cells contain formulas. Review messages identify entries to resolve.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4" customHeight="1">
      <x:c r="A7" s="17" t="str">
        <x:v>Receipt ID</x:v>
      </x:c>
      <x:c r="B7" s="18" t="str">
        <x:v>Schedule Line ID</x:v>
      </x:c>
      <x:c r="C7" s="18" t="str">
        <x:v>Received Date</x:v>
      </x:c>
      <x:c r="D7" s="18" t="str">
        <x:v>Delivery Note Reference</x:v>
      </x:c>
      <x:c r="E7" s="18" t="str">
        <x:v>Unit</x:v>
      </x:c>
      <x:c r="F7" s="18" t="str">
        <x:v>Received Qty</x:v>
      </x:c>
      <x:c r="G7" s="18" t="str">
        <x:v>Accepted Qty</x:v>
      </x:c>
      <x:c r="H7" s="18" t="str">
        <x:v>Rejected Qty</x:v>
      </x:c>
      <x:c r="I7" s="18" t="str">
        <x:v>Unassessed Qty</x:v>
      </x:c>
      <x:c r="J7" s="18" t="str">
        <x:v>Counted Accepted Qty</x:v>
      </x:c>
      <x:c r="K7" s="18" t="str">
        <x:v>Rejection or Damage Reference</x:v>
      </x:c>
      <x:c r="L7" s="18" t="str">
        <x:v>Follow Up Owner</x:v>
      </x:c>
      <x:c r="M7" s="18" t="str">
        <x:v>Notes</x:v>
      </x:c>
      <x:c r="N7" s="19" t="str">
        <x:v>Input Review</x:v>
      </x:c>
    </x:row>
    <x:row r="8" ht="26" customHeight="1">
      <x:c r="A8" s="20"/>
      <x:c r="B8" s="20"/>
      <x:c r="C8" s="23"/>
      <x:c r="D8" s="20"/>
      <x:c r="E8" s="20"/>
      <x:c r="F8" s="22"/>
      <x:c r="G8" s="22"/>
      <x:c r="H8" s="22"/>
      <x:c r="I8" s="24" t="str">
        <x:f>IF(COUNTA(A8:H8,K8:M8)=0,"",IF(AND(ISNUMBER(F8),F8&gt;0,ISNUMBER(G8),G8&gt;=0,ISNUMBER(H8),H8&gt;=0,G8+H8&lt;=F8),F8-G8-H8,""))</x:f>
      </x:c>
      <x:c r="J8" s="24" t="str">
        <x:f>IF(COUNTA(A8:H8,K8:M8)=0,"",IF(N8="",G8,"Review delivery log"))</x:f>
      </x:c>
      <x:c r="K8" s="20"/>
      <x:c r="L8" s="20"/>
      <x:c r="M8" s="20"/>
      <x:c r="N8" s="25" t="str">
        <x:f>IF(COUNTA(A8:H8,K8:M8)=0,"",IF(A8="","Enter receipt ID",IF(COUNTIFS($A$8:$A$157,A8)&lt;&gt;1,"Duplicate receipt ID",IF(B8="","Enter schedule line ID",IF(COUNTIFS('FF&amp;E Schedule'!$A$8:$A$57,B8)&lt;&gt;1,"Check schedule line ID",IF(OR(NOT(ISNUMBER(C8)),C8&lt;=0,D8=""),"Enter receipt date and delivery note",IF(OR(E8="",E8&lt;&gt;INDEX('FF&amp;E Schedule'!$F$8:$F$57,MATCH(B8,'FF&amp;E Schedule'!$A$8:$A$57,0))),"Match the schedule quantity unit",IF(OR(NOT(ISNUMBER(F8)),F8&lt;=0,MOD(IF(ISNUMBER(F8),F8,0),1)&lt;&gt;0,NOT(ISNUMBER(G8)),G8&lt;0,MOD(IF(ISNUMBER(G8),G8,0),1)&lt;&gt;0,NOT(ISNUMBER(H8)),H8&lt;0,MOD(IF(ISNUMBER(H8),H8,0),1)&lt;&gt;0),"Enter whole received accepted and rejected qty",IF(G8+H8&gt;F8,"Accepted plus rejected exceeds received",IF(AND(H8&gt;0,K8=""),"Enter rejection or damage reference",""))))))))))</x:f>
      </x:c>
    </x:row>
    <x:row r="9" ht="26" customHeight="1">
      <x:c r="A9" s="20"/>
      <x:c r="B9" s="20"/>
      <x:c r="C9" s="23"/>
      <x:c r="D9" s="20"/>
      <x:c r="E9" s="20"/>
      <x:c r="F9" s="22"/>
      <x:c r="G9" s="22"/>
      <x:c r="H9" s="22"/>
      <x:c r="I9" s="24" t="str">
        <x:f>IF(COUNTA(A9:H9,K9:M9)=0,"",IF(AND(ISNUMBER(F9),F9&gt;0,ISNUMBER(G9),G9&gt;=0,ISNUMBER(H9),H9&gt;=0,G9+H9&lt;=F9),F9-G9-H9,""))</x:f>
      </x:c>
      <x:c r="J9" s="24" t="str">
        <x:f>IF(COUNTA(A9:H9,K9:M9)=0,"",IF(N9="",G9,"Review delivery log"))</x:f>
      </x:c>
      <x:c r="K9" s="20"/>
      <x:c r="L9" s="20"/>
      <x:c r="M9" s="20"/>
      <x:c r="N9" s="25" t="str">
        <x:f>IF(COUNTA(A9:H9,K9:M9)=0,"",IF(A9="","Enter receipt ID",IF(COUNTIFS($A$8:$A$157,A9)&lt;&gt;1,"Duplicate receipt ID",IF(B9="","Enter schedule line ID",IF(COUNTIFS('FF&amp;E Schedule'!$A$8:$A$57,B9)&lt;&gt;1,"Check schedule line ID",IF(OR(NOT(ISNUMBER(C9)),C9&lt;=0,D9=""),"Enter receipt date and delivery note",IF(OR(E9="",E9&lt;&gt;INDEX('FF&amp;E Schedule'!$F$8:$F$57,MATCH(B9,'FF&amp;E Schedule'!$A$8:$A$57,0))),"Match the schedule quantity unit",IF(OR(NOT(ISNUMBER(F9)),F9&lt;=0,MOD(IF(ISNUMBER(F9),F9,0),1)&lt;&gt;0,NOT(ISNUMBER(G9)),G9&lt;0,MOD(IF(ISNUMBER(G9),G9,0),1)&lt;&gt;0,NOT(ISNUMBER(H9)),H9&lt;0,MOD(IF(ISNUMBER(H9),H9,0),1)&lt;&gt;0),"Enter whole received accepted and rejected qty",IF(G9+H9&gt;F9,"Accepted plus rejected exceeds received",IF(AND(H9&gt;0,K9=""),"Enter rejection or damage reference",""))))))))))</x:f>
      </x:c>
    </x:row>
    <x:row r="10" ht="26" customHeight="1">
      <x:c r="A10" s="20"/>
      <x:c r="B10" s="20"/>
      <x:c r="C10" s="23"/>
      <x:c r="D10" s="20"/>
      <x:c r="E10" s="20"/>
      <x:c r="F10" s="22"/>
      <x:c r="G10" s="22"/>
      <x:c r="H10" s="22"/>
      <x:c r="I10" s="24" t="str">
        <x:f>IF(COUNTA(A10:H10,K10:M10)=0,"",IF(AND(ISNUMBER(F10),F10&gt;0,ISNUMBER(G10),G10&gt;=0,ISNUMBER(H10),H10&gt;=0,G10+H10&lt;=F10),F10-G10-H10,""))</x:f>
      </x:c>
      <x:c r="J10" s="24" t="str">
        <x:f>IF(COUNTA(A10:H10,K10:M10)=0,"",IF(N10="",G10,"Review delivery log"))</x:f>
      </x:c>
      <x:c r="K10" s="20"/>
      <x:c r="L10" s="20"/>
      <x:c r="M10" s="20"/>
      <x:c r="N10" s="25" t="str">
        <x:f>IF(COUNTA(A10:H10,K10:M10)=0,"",IF(A10="","Enter receipt ID",IF(COUNTIFS($A$8:$A$157,A10)&lt;&gt;1,"Duplicate receipt ID",IF(B10="","Enter schedule line ID",IF(COUNTIFS('FF&amp;E Schedule'!$A$8:$A$57,B10)&lt;&gt;1,"Check schedule line ID",IF(OR(NOT(ISNUMBER(C10)),C10&lt;=0,D10=""),"Enter receipt date and delivery note",IF(OR(E10="",E10&lt;&gt;INDEX('FF&amp;E Schedule'!$F$8:$F$57,MATCH(B10,'FF&amp;E Schedule'!$A$8:$A$57,0))),"Match the schedule quantity unit",IF(OR(NOT(ISNUMBER(F10)),F10&lt;=0,MOD(IF(ISNUMBER(F10),F10,0),1)&lt;&gt;0,NOT(ISNUMBER(G10)),G10&lt;0,MOD(IF(ISNUMBER(G10),G10,0),1)&lt;&gt;0,NOT(ISNUMBER(H10)),H10&lt;0,MOD(IF(ISNUMBER(H10),H10,0),1)&lt;&gt;0),"Enter whole received accepted and rejected qty",IF(G10+H10&gt;F10,"Accepted plus rejected exceeds received",IF(AND(H10&gt;0,K10=""),"Enter rejection or damage reference",""))))))))))</x:f>
      </x:c>
    </x:row>
    <x:row r="11" ht="26" customHeight="1">
      <x:c r="A11" s="20"/>
      <x:c r="B11" s="20"/>
      <x:c r="C11" s="23"/>
      <x:c r="D11" s="20"/>
      <x:c r="E11" s="20"/>
      <x:c r="F11" s="22"/>
      <x:c r="G11" s="22"/>
      <x:c r="H11" s="22"/>
      <x:c r="I11" s="24" t="str">
        <x:f>IF(COUNTA(A11:H11,K11:M11)=0,"",IF(AND(ISNUMBER(F11),F11&gt;0,ISNUMBER(G11),G11&gt;=0,ISNUMBER(H11),H11&gt;=0,G11+H11&lt;=F11),F11-G11-H11,""))</x:f>
      </x:c>
      <x:c r="J11" s="24" t="str">
        <x:f>IF(COUNTA(A11:H11,K11:M11)=0,"",IF(N11="",G11,"Review delivery log"))</x:f>
      </x:c>
      <x:c r="K11" s="20"/>
      <x:c r="L11" s="20"/>
      <x:c r="M11" s="20"/>
      <x:c r="N11" s="25" t="str">
        <x:f>IF(COUNTA(A11:H11,K11:M11)=0,"",IF(A11="","Enter receipt ID",IF(COUNTIFS($A$8:$A$157,A11)&lt;&gt;1,"Duplicate receipt ID",IF(B11="","Enter schedule line ID",IF(COUNTIFS('FF&amp;E Schedule'!$A$8:$A$57,B11)&lt;&gt;1,"Check schedule line ID",IF(OR(NOT(ISNUMBER(C11)),C11&lt;=0,D11=""),"Enter receipt date and delivery note",IF(OR(E11="",E11&lt;&gt;INDEX('FF&amp;E Schedule'!$F$8:$F$57,MATCH(B11,'FF&amp;E Schedule'!$A$8:$A$57,0))),"Match the schedule quantity unit",IF(OR(NOT(ISNUMBER(F11)),F11&lt;=0,MOD(IF(ISNUMBER(F11),F11,0),1)&lt;&gt;0,NOT(ISNUMBER(G11)),G11&lt;0,MOD(IF(ISNUMBER(G11),G11,0),1)&lt;&gt;0,NOT(ISNUMBER(H11)),H11&lt;0,MOD(IF(ISNUMBER(H11),H11,0),1)&lt;&gt;0),"Enter whole received accepted and rejected qty",IF(G11+H11&gt;F11,"Accepted plus rejected exceeds received",IF(AND(H11&gt;0,K11=""),"Enter rejection or damage reference",""))))))))))</x:f>
      </x:c>
    </x:row>
    <x:row r="12" ht="26" customHeight="1">
      <x:c r="A12" s="20"/>
      <x:c r="B12" s="20"/>
      <x:c r="C12" s="23"/>
      <x:c r="D12" s="20"/>
      <x:c r="E12" s="20"/>
      <x:c r="F12" s="22"/>
      <x:c r="G12" s="22"/>
      <x:c r="H12" s="22"/>
      <x:c r="I12" s="24" t="str">
        <x:f>IF(COUNTA(A12:H12,K12:M12)=0,"",IF(AND(ISNUMBER(F12),F12&gt;0,ISNUMBER(G12),G12&gt;=0,ISNUMBER(H12),H12&gt;=0,G12+H12&lt;=F12),F12-G12-H12,""))</x:f>
      </x:c>
      <x:c r="J12" s="24" t="str">
        <x:f>IF(COUNTA(A12:H12,K12:M12)=0,"",IF(N12="",G12,"Review delivery log"))</x:f>
      </x:c>
      <x:c r="K12" s="20"/>
      <x:c r="L12" s="20"/>
      <x:c r="M12" s="20"/>
      <x:c r="N12" s="25" t="str">
        <x:f>IF(COUNTA(A12:H12,K12:M12)=0,"",IF(A12="","Enter receipt ID",IF(COUNTIFS($A$8:$A$157,A12)&lt;&gt;1,"Duplicate receipt ID",IF(B12="","Enter schedule line ID",IF(COUNTIFS('FF&amp;E Schedule'!$A$8:$A$57,B12)&lt;&gt;1,"Check schedule line ID",IF(OR(NOT(ISNUMBER(C12)),C12&lt;=0,D12=""),"Enter receipt date and delivery note",IF(OR(E12="",E12&lt;&gt;INDEX('FF&amp;E Schedule'!$F$8:$F$57,MATCH(B12,'FF&amp;E Schedule'!$A$8:$A$57,0))),"Match the schedule quantity unit",IF(OR(NOT(ISNUMBER(F12)),F12&lt;=0,MOD(IF(ISNUMBER(F12),F12,0),1)&lt;&gt;0,NOT(ISNUMBER(G12)),G12&lt;0,MOD(IF(ISNUMBER(G12),G12,0),1)&lt;&gt;0,NOT(ISNUMBER(H12)),H12&lt;0,MOD(IF(ISNUMBER(H12),H12,0),1)&lt;&gt;0),"Enter whole received accepted and rejected qty",IF(G12+H12&gt;F12,"Accepted plus rejected exceeds received",IF(AND(H12&gt;0,K12=""),"Enter rejection or damage reference",""))))))))))</x:f>
      </x:c>
    </x:row>
    <x:row r="13" ht="26" customHeight="1">
      <x:c r="A13" s="20"/>
      <x:c r="B13" s="20"/>
      <x:c r="C13" s="23"/>
      <x:c r="D13" s="20"/>
      <x:c r="E13" s="20"/>
      <x:c r="F13" s="22"/>
      <x:c r="G13" s="22"/>
      <x:c r="H13" s="22"/>
      <x:c r="I13" s="24" t="str">
        <x:f>IF(COUNTA(A13:H13,K13:M13)=0,"",IF(AND(ISNUMBER(F13),F13&gt;0,ISNUMBER(G13),G13&gt;=0,ISNUMBER(H13),H13&gt;=0,G13+H13&lt;=F13),F13-G13-H13,""))</x:f>
      </x:c>
      <x:c r="J13" s="24" t="str">
        <x:f>IF(COUNTA(A13:H13,K13:M13)=0,"",IF(N13="",G13,"Review delivery log"))</x:f>
      </x:c>
      <x:c r="K13" s="20"/>
      <x:c r="L13" s="20"/>
      <x:c r="M13" s="20"/>
      <x:c r="N13" s="25" t="str">
        <x:f>IF(COUNTA(A13:H13,K13:M13)=0,"",IF(A13="","Enter receipt ID",IF(COUNTIFS($A$8:$A$157,A13)&lt;&gt;1,"Duplicate receipt ID",IF(B13="","Enter schedule line ID",IF(COUNTIFS('FF&amp;E Schedule'!$A$8:$A$57,B13)&lt;&gt;1,"Check schedule line ID",IF(OR(NOT(ISNUMBER(C13)),C13&lt;=0,D13=""),"Enter receipt date and delivery note",IF(OR(E13="",E13&lt;&gt;INDEX('FF&amp;E Schedule'!$F$8:$F$57,MATCH(B13,'FF&amp;E Schedule'!$A$8:$A$57,0))),"Match the schedule quantity unit",IF(OR(NOT(ISNUMBER(F13)),F13&lt;=0,MOD(IF(ISNUMBER(F13),F13,0),1)&lt;&gt;0,NOT(ISNUMBER(G13)),G13&lt;0,MOD(IF(ISNUMBER(G13),G13,0),1)&lt;&gt;0,NOT(ISNUMBER(H13)),H13&lt;0,MOD(IF(ISNUMBER(H13),H13,0),1)&lt;&gt;0),"Enter whole received accepted and rejected qty",IF(G13+H13&gt;F13,"Accepted plus rejected exceeds received",IF(AND(H13&gt;0,K13=""),"Enter rejection or damage reference",""))))))))))</x:f>
      </x:c>
    </x:row>
    <x:row r="14" ht="26" customHeight="1">
      <x:c r="A14" s="20"/>
      <x:c r="B14" s="20"/>
      <x:c r="C14" s="23"/>
      <x:c r="D14" s="20"/>
      <x:c r="E14" s="20"/>
      <x:c r="F14" s="22"/>
      <x:c r="G14" s="22"/>
      <x:c r="H14" s="22"/>
      <x:c r="I14" s="24" t="str">
        <x:f>IF(COUNTA(A14:H14,K14:M14)=0,"",IF(AND(ISNUMBER(F14),F14&gt;0,ISNUMBER(G14),G14&gt;=0,ISNUMBER(H14),H14&gt;=0,G14+H14&lt;=F14),F14-G14-H14,""))</x:f>
      </x:c>
      <x:c r="J14" s="24" t="str">
        <x:f>IF(COUNTA(A14:H14,K14:M14)=0,"",IF(N14="",G14,"Review delivery log"))</x:f>
      </x:c>
      <x:c r="K14" s="20"/>
      <x:c r="L14" s="20"/>
      <x:c r="M14" s="20"/>
      <x:c r="N14" s="25" t="str">
        <x:f>IF(COUNTA(A14:H14,K14:M14)=0,"",IF(A14="","Enter receipt ID",IF(COUNTIFS($A$8:$A$157,A14)&lt;&gt;1,"Duplicate receipt ID",IF(B14="","Enter schedule line ID",IF(COUNTIFS('FF&amp;E Schedule'!$A$8:$A$57,B14)&lt;&gt;1,"Check schedule line ID",IF(OR(NOT(ISNUMBER(C14)),C14&lt;=0,D14=""),"Enter receipt date and delivery note",IF(OR(E14="",E14&lt;&gt;INDEX('FF&amp;E Schedule'!$F$8:$F$57,MATCH(B14,'FF&amp;E Schedule'!$A$8:$A$57,0))),"Match the schedule quantity unit",IF(OR(NOT(ISNUMBER(F14)),F14&lt;=0,MOD(IF(ISNUMBER(F14),F14,0),1)&lt;&gt;0,NOT(ISNUMBER(G14)),G14&lt;0,MOD(IF(ISNUMBER(G14),G14,0),1)&lt;&gt;0,NOT(ISNUMBER(H14)),H14&lt;0,MOD(IF(ISNUMBER(H14),H14,0),1)&lt;&gt;0),"Enter whole received accepted and rejected qty",IF(G14+H14&gt;F14,"Accepted plus rejected exceeds received",IF(AND(H14&gt;0,K14=""),"Enter rejection or damage reference",""))))))))))</x:f>
      </x:c>
    </x:row>
    <x:row r="15" ht="26" customHeight="1">
      <x:c r="A15" s="20"/>
      <x:c r="B15" s="20"/>
      <x:c r="C15" s="23"/>
      <x:c r="D15" s="20"/>
      <x:c r="E15" s="20"/>
      <x:c r="F15" s="22"/>
      <x:c r="G15" s="22"/>
      <x:c r="H15" s="22"/>
      <x:c r="I15" s="24" t="str">
        <x:f>IF(COUNTA(A15:H15,K15:M15)=0,"",IF(AND(ISNUMBER(F15),F15&gt;0,ISNUMBER(G15),G15&gt;=0,ISNUMBER(H15),H15&gt;=0,G15+H15&lt;=F15),F15-G15-H15,""))</x:f>
      </x:c>
      <x:c r="J15" s="24" t="str">
        <x:f>IF(COUNTA(A15:H15,K15:M15)=0,"",IF(N15="",G15,"Review delivery log"))</x:f>
      </x:c>
      <x:c r="K15" s="20"/>
      <x:c r="L15" s="20"/>
      <x:c r="M15" s="20"/>
      <x:c r="N15" s="25" t="str">
        <x:f>IF(COUNTA(A15:H15,K15:M15)=0,"",IF(A15="","Enter receipt ID",IF(COUNTIFS($A$8:$A$157,A15)&lt;&gt;1,"Duplicate receipt ID",IF(B15="","Enter schedule line ID",IF(COUNTIFS('FF&amp;E Schedule'!$A$8:$A$57,B15)&lt;&gt;1,"Check schedule line ID",IF(OR(NOT(ISNUMBER(C15)),C15&lt;=0,D15=""),"Enter receipt date and delivery note",IF(OR(E15="",E15&lt;&gt;INDEX('FF&amp;E Schedule'!$F$8:$F$57,MATCH(B15,'FF&amp;E Schedule'!$A$8:$A$57,0))),"Match the schedule quantity unit",IF(OR(NOT(ISNUMBER(F15)),F15&lt;=0,MOD(IF(ISNUMBER(F15),F15,0),1)&lt;&gt;0,NOT(ISNUMBER(G15)),G15&lt;0,MOD(IF(ISNUMBER(G15),G15,0),1)&lt;&gt;0,NOT(ISNUMBER(H15)),H15&lt;0,MOD(IF(ISNUMBER(H15),H15,0),1)&lt;&gt;0),"Enter whole received accepted and rejected qty",IF(G15+H15&gt;F15,"Accepted plus rejected exceeds received",IF(AND(H15&gt;0,K15=""),"Enter rejection or damage reference",""))))))))))</x:f>
      </x:c>
    </x:row>
    <x:row r="16" ht="26" customHeight="1">
      <x:c r="A16" s="20"/>
      <x:c r="B16" s="20"/>
      <x:c r="C16" s="23"/>
      <x:c r="D16" s="20"/>
      <x:c r="E16" s="20"/>
      <x:c r="F16" s="22"/>
      <x:c r="G16" s="22"/>
      <x:c r="H16" s="22"/>
      <x:c r="I16" s="24" t="str">
        <x:f>IF(COUNTA(A16:H16,K16:M16)=0,"",IF(AND(ISNUMBER(F16),F16&gt;0,ISNUMBER(G16),G16&gt;=0,ISNUMBER(H16),H16&gt;=0,G16+H16&lt;=F16),F16-G16-H16,""))</x:f>
      </x:c>
      <x:c r="J16" s="24" t="str">
        <x:f>IF(COUNTA(A16:H16,K16:M16)=0,"",IF(N16="",G16,"Review delivery log"))</x:f>
      </x:c>
      <x:c r="K16" s="20"/>
      <x:c r="L16" s="20"/>
      <x:c r="M16" s="20"/>
      <x:c r="N16" s="25" t="str">
        <x:f>IF(COUNTA(A16:H16,K16:M16)=0,"",IF(A16="","Enter receipt ID",IF(COUNTIFS($A$8:$A$157,A16)&lt;&gt;1,"Duplicate receipt ID",IF(B16="","Enter schedule line ID",IF(COUNTIFS('FF&amp;E Schedule'!$A$8:$A$57,B16)&lt;&gt;1,"Check schedule line ID",IF(OR(NOT(ISNUMBER(C16)),C16&lt;=0,D16=""),"Enter receipt date and delivery note",IF(OR(E16="",E16&lt;&gt;INDEX('FF&amp;E Schedule'!$F$8:$F$57,MATCH(B16,'FF&amp;E Schedule'!$A$8:$A$57,0))),"Match the schedule quantity unit",IF(OR(NOT(ISNUMBER(F16)),F16&lt;=0,MOD(IF(ISNUMBER(F16),F16,0),1)&lt;&gt;0,NOT(ISNUMBER(G16)),G16&lt;0,MOD(IF(ISNUMBER(G16),G16,0),1)&lt;&gt;0,NOT(ISNUMBER(H16)),H16&lt;0,MOD(IF(ISNUMBER(H16),H16,0),1)&lt;&gt;0),"Enter whole received accepted and rejected qty",IF(G16+H16&gt;F16,"Accepted plus rejected exceeds received",IF(AND(H16&gt;0,K16=""),"Enter rejection or damage reference",""))))))))))</x:f>
      </x:c>
    </x:row>
    <x:row r="17" ht="26" customHeight="1">
      <x:c r="A17" s="20"/>
      <x:c r="B17" s="20"/>
      <x:c r="C17" s="23"/>
      <x:c r="D17" s="20"/>
      <x:c r="E17" s="20"/>
      <x:c r="F17" s="22"/>
      <x:c r="G17" s="22"/>
      <x:c r="H17" s="22"/>
      <x:c r="I17" s="24" t="str">
        <x:f>IF(COUNTA(A17:H17,K17:M17)=0,"",IF(AND(ISNUMBER(F17),F17&gt;0,ISNUMBER(G17),G17&gt;=0,ISNUMBER(H17),H17&gt;=0,G17+H17&lt;=F17),F17-G17-H17,""))</x:f>
      </x:c>
      <x:c r="J17" s="24" t="str">
        <x:f>IF(COUNTA(A17:H17,K17:M17)=0,"",IF(N17="",G17,"Review delivery log"))</x:f>
      </x:c>
      <x:c r="K17" s="20"/>
      <x:c r="L17" s="20"/>
      <x:c r="M17" s="20"/>
      <x:c r="N17" s="25" t="str">
        <x:f>IF(COUNTA(A17:H17,K17:M17)=0,"",IF(A17="","Enter receipt ID",IF(COUNTIFS($A$8:$A$157,A17)&lt;&gt;1,"Duplicate receipt ID",IF(B17="","Enter schedule line ID",IF(COUNTIFS('FF&amp;E Schedule'!$A$8:$A$57,B17)&lt;&gt;1,"Check schedule line ID",IF(OR(NOT(ISNUMBER(C17)),C17&lt;=0,D17=""),"Enter receipt date and delivery note",IF(OR(E17="",E17&lt;&gt;INDEX('FF&amp;E Schedule'!$F$8:$F$57,MATCH(B17,'FF&amp;E Schedule'!$A$8:$A$57,0))),"Match the schedule quantity unit",IF(OR(NOT(ISNUMBER(F17)),F17&lt;=0,MOD(IF(ISNUMBER(F17),F17,0),1)&lt;&gt;0,NOT(ISNUMBER(G17)),G17&lt;0,MOD(IF(ISNUMBER(G17),G17,0),1)&lt;&gt;0,NOT(ISNUMBER(H17)),H17&lt;0,MOD(IF(ISNUMBER(H17),H17,0),1)&lt;&gt;0),"Enter whole received accepted and rejected qty",IF(G17+H17&gt;F17,"Accepted plus rejected exceeds received",IF(AND(H17&gt;0,K17=""),"Enter rejection or damage reference",""))))))))))</x:f>
      </x:c>
    </x:row>
    <x:row r="18" ht="26" customHeight="1">
      <x:c r="A18" s="20"/>
      <x:c r="B18" s="20"/>
      <x:c r="C18" s="23"/>
      <x:c r="D18" s="20"/>
      <x:c r="E18" s="20"/>
      <x:c r="F18" s="22"/>
      <x:c r="G18" s="22"/>
      <x:c r="H18" s="22"/>
      <x:c r="I18" s="24" t="str">
        <x:f>IF(COUNTA(A18:H18,K18:M18)=0,"",IF(AND(ISNUMBER(F18),F18&gt;0,ISNUMBER(G18),G18&gt;=0,ISNUMBER(H18),H18&gt;=0,G18+H18&lt;=F18),F18-G18-H18,""))</x:f>
      </x:c>
      <x:c r="J18" s="24" t="str">
        <x:f>IF(COUNTA(A18:H18,K18:M18)=0,"",IF(N18="",G18,"Review delivery log"))</x:f>
      </x:c>
      <x:c r="K18" s="20"/>
      <x:c r="L18" s="20"/>
      <x:c r="M18" s="20"/>
      <x:c r="N18" s="25" t="str">
        <x:f>IF(COUNTA(A18:H18,K18:M18)=0,"",IF(A18="","Enter receipt ID",IF(COUNTIFS($A$8:$A$157,A18)&lt;&gt;1,"Duplicate receipt ID",IF(B18="","Enter schedule line ID",IF(COUNTIFS('FF&amp;E Schedule'!$A$8:$A$57,B18)&lt;&gt;1,"Check schedule line ID",IF(OR(NOT(ISNUMBER(C18)),C18&lt;=0,D18=""),"Enter receipt date and delivery note",IF(OR(E18="",E18&lt;&gt;INDEX('FF&amp;E Schedule'!$F$8:$F$57,MATCH(B18,'FF&amp;E Schedule'!$A$8:$A$57,0))),"Match the schedule quantity unit",IF(OR(NOT(ISNUMBER(F18)),F18&lt;=0,MOD(IF(ISNUMBER(F18),F18,0),1)&lt;&gt;0,NOT(ISNUMBER(G18)),G18&lt;0,MOD(IF(ISNUMBER(G18),G18,0),1)&lt;&gt;0,NOT(ISNUMBER(H18)),H18&lt;0,MOD(IF(ISNUMBER(H18),H18,0),1)&lt;&gt;0),"Enter whole received accepted and rejected qty",IF(G18+H18&gt;F18,"Accepted plus rejected exceeds received",IF(AND(H18&gt;0,K18=""),"Enter rejection or damage reference",""))))))))))</x:f>
      </x:c>
    </x:row>
    <x:row r="19" ht="26" customHeight="1">
      <x:c r="A19" s="20"/>
      <x:c r="B19" s="20"/>
      <x:c r="C19" s="23"/>
      <x:c r="D19" s="20"/>
      <x:c r="E19" s="20"/>
      <x:c r="F19" s="22"/>
      <x:c r="G19" s="22"/>
      <x:c r="H19" s="22"/>
      <x:c r="I19" s="24" t="str">
        <x:f>IF(COUNTA(A19:H19,K19:M19)=0,"",IF(AND(ISNUMBER(F19),F19&gt;0,ISNUMBER(G19),G19&gt;=0,ISNUMBER(H19),H19&gt;=0,G19+H19&lt;=F19),F19-G19-H19,""))</x:f>
      </x:c>
      <x:c r="J19" s="24" t="str">
        <x:f>IF(COUNTA(A19:H19,K19:M19)=0,"",IF(N19="",G19,"Review delivery log"))</x:f>
      </x:c>
      <x:c r="K19" s="20"/>
      <x:c r="L19" s="20"/>
      <x:c r="M19" s="20"/>
      <x:c r="N19" s="25" t="str">
        <x:f>IF(COUNTA(A19:H19,K19:M19)=0,"",IF(A19="","Enter receipt ID",IF(COUNTIFS($A$8:$A$157,A19)&lt;&gt;1,"Duplicate receipt ID",IF(B19="","Enter schedule line ID",IF(COUNTIFS('FF&amp;E Schedule'!$A$8:$A$57,B19)&lt;&gt;1,"Check schedule line ID",IF(OR(NOT(ISNUMBER(C19)),C19&lt;=0,D19=""),"Enter receipt date and delivery note",IF(OR(E19="",E19&lt;&gt;INDEX('FF&amp;E Schedule'!$F$8:$F$57,MATCH(B19,'FF&amp;E Schedule'!$A$8:$A$57,0))),"Match the schedule quantity unit",IF(OR(NOT(ISNUMBER(F19)),F19&lt;=0,MOD(IF(ISNUMBER(F19),F19,0),1)&lt;&gt;0,NOT(ISNUMBER(G19)),G19&lt;0,MOD(IF(ISNUMBER(G19),G19,0),1)&lt;&gt;0,NOT(ISNUMBER(H19)),H19&lt;0,MOD(IF(ISNUMBER(H19),H19,0),1)&lt;&gt;0),"Enter whole received accepted and rejected qty",IF(G19+H19&gt;F19,"Accepted plus rejected exceeds received",IF(AND(H19&gt;0,K19=""),"Enter rejection or damage reference",""))))))))))</x:f>
      </x:c>
    </x:row>
    <x:row r="20" ht="26" customHeight="1">
      <x:c r="A20" s="20"/>
      <x:c r="B20" s="20"/>
      <x:c r="C20" s="23"/>
      <x:c r="D20" s="20"/>
      <x:c r="E20" s="20"/>
      <x:c r="F20" s="22"/>
      <x:c r="G20" s="22"/>
      <x:c r="H20" s="22"/>
      <x:c r="I20" s="24" t="str">
        <x:f>IF(COUNTA(A20:H20,K20:M20)=0,"",IF(AND(ISNUMBER(F20),F20&gt;0,ISNUMBER(G20),G20&gt;=0,ISNUMBER(H20),H20&gt;=0,G20+H20&lt;=F20),F20-G20-H20,""))</x:f>
      </x:c>
      <x:c r="J20" s="24" t="str">
        <x:f>IF(COUNTA(A20:H20,K20:M20)=0,"",IF(N20="",G20,"Review delivery log"))</x:f>
      </x:c>
      <x:c r="K20" s="20"/>
      <x:c r="L20" s="20"/>
      <x:c r="M20" s="20"/>
      <x:c r="N20" s="25" t="str">
        <x:f>IF(COUNTA(A20:H20,K20:M20)=0,"",IF(A20="","Enter receipt ID",IF(COUNTIFS($A$8:$A$157,A20)&lt;&gt;1,"Duplicate receipt ID",IF(B20="","Enter schedule line ID",IF(COUNTIFS('FF&amp;E Schedule'!$A$8:$A$57,B20)&lt;&gt;1,"Check schedule line ID",IF(OR(NOT(ISNUMBER(C20)),C20&lt;=0,D20=""),"Enter receipt date and delivery note",IF(OR(E20="",E20&lt;&gt;INDEX('FF&amp;E Schedule'!$F$8:$F$57,MATCH(B20,'FF&amp;E Schedule'!$A$8:$A$57,0))),"Match the schedule quantity unit",IF(OR(NOT(ISNUMBER(F20)),F20&lt;=0,MOD(IF(ISNUMBER(F20),F20,0),1)&lt;&gt;0,NOT(ISNUMBER(G20)),G20&lt;0,MOD(IF(ISNUMBER(G20),G20,0),1)&lt;&gt;0,NOT(ISNUMBER(H20)),H20&lt;0,MOD(IF(ISNUMBER(H20),H20,0),1)&lt;&gt;0),"Enter whole received accepted and rejected qty",IF(G20+H20&gt;F20,"Accepted plus rejected exceeds received",IF(AND(H20&gt;0,K20=""),"Enter rejection or damage reference",""))))))))))</x:f>
      </x:c>
    </x:row>
    <x:row r="21" ht="26" customHeight="1">
      <x:c r="A21" s="20"/>
      <x:c r="B21" s="20"/>
      <x:c r="C21" s="23"/>
      <x:c r="D21" s="20"/>
      <x:c r="E21" s="20"/>
      <x:c r="F21" s="22"/>
      <x:c r="G21" s="22"/>
      <x:c r="H21" s="22"/>
      <x:c r="I21" s="24" t="str">
        <x:f>IF(COUNTA(A21:H21,K21:M21)=0,"",IF(AND(ISNUMBER(F21),F21&gt;0,ISNUMBER(G21),G21&gt;=0,ISNUMBER(H21),H21&gt;=0,G21+H21&lt;=F21),F21-G21-H21,""))</x:f>
      </x:c>
      <x:c r="J21" s="24" t="str">
        <x:f>IF(COUNTA(A21:H21,K21:M21)=0,"",IF(N21="",G21,"Review delivery log"))</x:f>
      </x:c>
      <x:c r="K21" s="20"/>
      <x:c r="L21" s="20"/>
      <x:c r="M21" s="20"/>
      <x:c r="N21" s="25" t="str">
        <x:f>IF(COUNTA(A21:H21,K21:M21)=0,"",IF(A21="","Enter receipt ID",IF(COUNTIFS($A$8:$A$157,A21)&lt;&gt;1,"Duplicate receipt ID",IF(B21="","Enter schedule line ID",IF(COUNTIFS('FF&amp;E Schedule'!$A$8:$A$57,B21)&lt;&gt;1,"Check schedule line ID",IF(OR(NOT(ISNUMBER(C21)),C21&lt;=0,D21=""),"Enter receipt date and delivery note",IF(OR(E21="",E21&lt;&gt;INDEX('FF&amp;E Schedule'!$F$8:$F$57,MATCH(B21,'FF&amp;E Schedule'!$A$8:$A$57,0))),"Match the schedule quantity unit",IF(OR(NOT(ISNUMBER(F21)),F21&lt;=0,MOD(IF(ISNUMBER(F21),F21,0),1)&lt;&gt;0,NOT(ISNUMBER(G21)),G21&lt;0,MOD(IF(ISNUMBER(G21),G21,0),1)&lt;&gt;0,NOT(ISNUMBER(H21)),H21&lt;0,MOD(IF(ISNUMBER(H21),H21,0),1)&lt;&gt;0),"Enter whole received accepted and rejected qty",IF(G21+H21&gt;F21,"Accepted plus rejected exceeds received",IF(AND(H21&gt;0,K21=""),"Enter rejection or damage reference",""))))))))))</x:f>
      </x:c>
    </x:row>
    <x:row r="22" ht="26" customHeight="1">
      <x:c r="A22" s="20"/>
      <x:c r="B22" s="20"/>
      <x:c r="C22" s="23"/>
      <x:c r="D22" s="20"/>
      <x:c r="E22" s="20"/>
      <x:c r="F22" s="22"/>
      <x:c r="G22" s="22"/>
      <x:c r="H22" s="22"/>
      <x:c r="I22" s="24" t="str">
        <x:f>IF(COUNTA(A22:H22,K22:M22)=0,"",IF(AND(ISNUMBER(F22),F22&gt;0,ISNUMBER(G22),G22&gt;=0,ISNUMBER(H22),H22&gt;=0,G22+H22&lt;=F22),F22-G22-H22,""))</x:f>
      </x:c>
      <x:c r="J22" s="24" t="str">
        <x:f>IF(COUNTA(A22:H22,K22:M22)=0,"",IF(N22="",G22,"Review delivery log"))</x:f>
      </x:c>
      <x:c r="K22" s="20"/>
      <x:c r="L22" s="20"/>
      <x:c r="M22" s="20"/>
      <x:c r="N22" s="25" t="str">
        <x:f>IF(COUNTA(A22:H22,K22:M22)=0,"",IF(A22="","Enter receipt ID",IF(COUNTIFS($A$8:$A$157,A22)&lt;&gt;1,"Duplicate receipt ID",IF(B22="","Enter schedule line ID",IF(COUNTIFS('FF&amp;E Schedule'!$A$8:$A$57,B22)&lt;&gt;1,"Check schedule line ID",IF(OR(NOT(ISNUMBER(C22)),C22&lt;=0,D22=""),"Enter receipt date and delivery note",IF(OR(E22="",E22&lt;&gt;INDEX('FF&amp;E Schedule'!$F$8:$F$57,MATCH(B22,'FF&amp;E Schedule'!$A$8:$A$57,0))),"Match the schedule quantity unit",IF(OR(NOT(ISNUMBER(F22)),F22&lt;=0,MOD(IF(ISNUMBER(F22),F22,0),1)&lt;&gt;0,NOT(ISNUMBER(G22)),G22&lt;0,MOD(IF(ISNUMBER(G22),G22,0),1)&lt;&gt;0,NOT(ISNUMBER(H22)),H22&lt;0,MOD(IF(ISNUMBER(H22),H22,0),1)&lt;&gt;0),"Enter whole received accepted and rejected qty",IF(G22+H22&gt;F22,"Accepted plus rejected exceeds received",IF(AND(H22&gt;0,K22=""),"Enter rejection or damage reference",""))))))))))</x:f>
      </x:c>
    </x:row>
    <x:row r="23" ht="26" customHeight="1">
      <x:c r="A23" s="20"/>
      <x:c r="B23" s="20"/>
      <x:c r="C23" s="23"/>
      <x:c r="D23" s="20"/>
      <x:c r="E23" s="20"/>
      <x:c r="F23" s="22"/>
      <x:c r="G23" s="22"/>
      <x:c r="H23" s="22"/>
      <x:c r="I23" s="24" t="str">
        <x:f>IF(COUNTA(A23:H23,K23:M23)=0,"",IF(AND(ISNUMBER(F23),F23&gt;0,ISNUMBER(G23),G23&gt;=0,ISNUMBER(H23),H23&gt;=0,G23+H23&lt;=F23),F23-G23-H23,""))</x:f>
      </x:c>
      <x:c r="J23" s="24" t="str">
        <x:f>IF(COUNTA(A23:H23,K23:M23)=0,"",IF(N23="",G23,"Review delivery log"))</x:f>
      </x:c>
      <x:c r="K23" s="20"/>
      <x:c r="L23" s="20"/>
      <x:c r="M23" s="20"/>
      <x:c r="N23" s="25" t="str">
        <x:f>IF(COUNTA(A23:H23,K23:M23)=0,"",IF(A23="","Enter receipt ID",IF(COUNTIFS($A$8:$A$157,A23)&lt;&gt;1,"Duplicate receipt ID",IF(B23="","Enter schedule line ID",IF(COUNTIFS('FF&amp;E Schedule'!$A$8:$A$57,B23)&lt;&gt;1,"Check schedule line ID",IF(OR(NOT(ISNUMBER(C23)),C23&lt;=0,D23=""),"Enter receipt date and delivery note",IF(OR(E23="",E23&lt;&gt;INDEX('FF&amp;E Schedule'!$F$8:$F$57,MATCH(B23,'FF&amp;E Schedule'!$A$8:$A$57,0))),"Match the schedule quantity unit",IF(OR(NOT(ISNUMBER(F23)),F23&lt;=0,MOD(IF(ISNUMBER(F23),F23,0),1)&lt;&gt;0,NOT(ISNUMBER(G23)),G23&lt;0,MOD(IF(ISNUMBER(G23),G23,0),1)&lt;&gt;0,NOT(ISNUMBER(H23)),H23&lt;0,MOD(IF(ISNUMBER(H23),H23,0),1)&lt;&gt;0),"Enter whole received accepted and rejected qty",IF(G23+H23&gt;F23,"Accepted plus rejected exceeds received",IF(AND(H23&gt;0,K23=""),"Enter rejection or damage reference",""))))))))))</x:f>
      </x:c>
    </x:row>
    <x:row r="24" ht="26" customHeight="1">
      <x:c r="A24" s="20"/>
      <x:c r="B24" s="20"/>
      <x:c r="C24" s="23"/>
      <x:c r="D24" s="20"/>
      <x:c r="E24" s="20"/>
      <x:c r="F24" s="22"/>
      <x:c r="G24" s="22"/>
      <x:c r="H24" s="22"/>
      <x:c r="I24" s="24" t="str">
        <x:f>IF(COUNTA(A24:H24,K24:M24)=0,"",IF(AND(ISNUMBER(F24),F24&gt;0,ISNUMBER(G24),G24&gt;=0,ISNUMBER(H24),H24&gt;=0,G24+H24&lt;=F24),F24-G24-H24,""))</x:f>
      </x:c>
      <x:c r="J24" s="24" t="str">
        <x:f>IF(COUNTA(A24:H24,K24:M24)=0,"",IF(N24="",G24,"Review delivery log"))</x:f>
      </x:c>
      <x:c r="K24" s="20"/>
      <x:c r="L24" s="20"/>
      <x:c r="M24" s="20"/>
      <x:c r="N24" s="25" t="str">
        <x:f>IF(COUNTA(A24:H24,K24:M24)=0,"",IF(A24="","Enter receipt ID",IF(COUNTIFS($A$8:$A$157,A24)&lt;&gt;1,"Duplicate receipt ID",IF(B24="","Enter schedule line ID",IF(COUNTIFS('FF&amp;E Schedule'!$A$8:$A$57,B24)&lt;&gt;1,"Check schedule line ID",IF(OR(NOT(ISNUMBER(C24)),C24&lt;=0,D24=""),"Enter receipt date and delivery note",IF(OR(E24="",E24&lt;&gt;INDEX('FF&amp;E Schedule'!$F$8:$F$57,MATCH(B24,'FF&amp;E Schedule'!$A$8:$A$57,0))),"Match the schedule quantity unit",IF(OR(NOT(ISNUMBER(F24)),F24&lt;=0,MOD(IF(ISNUMBER(F24),F24,0),1)&lt;&gt;0,NOT(ISNUMBER(G24)),G24&lt;0,MOD(IF(ISNUMBER(G24),G24,0),1)&lt;&gt;0,NOT(ISNUMBER(H24)),H24&lt;0,MOD(IF(ISNUMBER(H24),H24,0),1)&lt;&gt;0),"Enter whole received accepted and rejected qty",IF(G24+H24&gt;F24,"Accepted plus rejected exceeds received",IF(AND(H24&gt;0,K24=""),"Enter rejection or damage reference",""))))))))))</x:f>
      </x:c>
    </x:row>
    <x:row r="25" ht="26" customHeight="1">
      <x:c r="A25" s="20"/>
      <x:c r="B25" s="20"/>
      <x:c r="C25" s="23"/>
      <x:c r="D25" s="20"/>
      <x:c r="E25" s="20"/>
      <x:c r="F25" s="22"/>
      <x:c r="G25" s="22"/>
      <x:c r="H25" s="22"/>
      <x:c r="I25" s="24" t="str">
        <x:f>IF(COUNTA(A25:H25,K25:M25)=0,"",IF(AND(ISNUMBER(F25),F25&gt;0,ISNUMBER(G25),G25&gt;=0,ISNUMBER(H25),H25&gt;=0,G25+H25&lt;=F25),F25-G25-H25,""))</x:f>
      </x:c>
      <x:c r="J25" s="24" t="str">
        <x:f>IF(COUNTA(A25:H25,K25:M25)=0,"",IF(N25="",G25,"Review delivery log"))</x:f>
      </x:c>
      <x:c r="K25" s="20"/>
      <x:c r="L25" s="20"/>
      <x:c r="M25" s="20"/>
      <x:c r="N25" s="25" t="str">
        <x:f>IF(COUNTA(A25:H25,K25:M25)=0,"",IF(A25="","Enter receipt ID",IF(COUNTIFS($A$8:$A$157,A25)&lt;&gt;1,"Duplicate receipt ID",IF(B25="","Enter schedule line ID",IF(COUNTIFS('FF&amp;E Schedule'!$A$8:$A$57,B25)&lt;&gt;1,"Check schedule line ID",IF(OR(NOT(ISNUMBER(C25)),C25&lt;=0,D25=""),"Enter receipt date and delivery note",IF(OR(E25="",E25&lt;&gt;INDEX('FF&amp;E Schedule'!$F$8:$F$57,MATCH(B25,'FF&amp;E Schedule'!$A$8:$A$57,0))),"Match the schedule quantity unit",IF(OR(NOT(ISNUMBER(F25)),F25&lt;=0,MOD(IF(ISNUMBER(F25),F25,0),1)&lt;&gt;0,NOT(ISNUMBER(G25)),G25&lt;0,MOD(IF(ISNUMBER(G25),G25,0),1)&lt;&gt;0,NOT(ISNUMBER(H25)),H25&lt;0,MOD(IF(ISNUMBER(H25),H25,0),1)&lt;&gt;0),"Enter whole received accepted and rejected qty",IF(G25+H25&gt;F25,"Accepted plus rejected exceeds received",IF(AND(H25&gt;0,K25=""),"Enter rejection or damage reference",""))))))))))</x:f>
      </x:c>
    </x:row>
    <x:row r="26" ht="26" customHeight="1">
      <x:c r="A26" s="20"/>
      <x:c r="B26" s="20"/>
      <x:c r="C26" s="23"/>
      <x:c r="D26" s="20"/>
      <x:c r="E26" s="20"/>
      <x:c r="F26" s="22"/>
      <x:c r="G26" s="22"/>
      <x:c r="H26" s="22"/>
      <x:c r="I26" s="24" t="str">
        <x:f>IF(COUNTA(A26:H26,K26:M26)=0,"",IF(AND(ISNUMBER(F26),F26&gt;0,ISNUMBER(G26),G26&gt;=0,ISNUMBER(H26),H26&gt;=0,G26+H26&lt;=F26),F26-G26-H26,""))</x:f>
      </x:c>
      <x:c r="J26" s="24" t="str">
        <x:f>IF(COUNTA(A26:H26,K26:M26)=0,"",IF(N26="",G26,"Review delivery log"))</x:f>
      </x:c>
      <x:c r="K26" s="20"/>
      <x:c r="L26" s="20"/>
      <x:c r="M26" s="20"/>
      <x:c r="N26" s="25" t="str">
        <x:f>IF(COUNTA(A26:H26,K26:M26)=0,"",IF(A26="","Enter receipt ID",IF(COUNTIFS($A$8:$A$157,A26)&lt;&gt;1,"Duplicate receipt ID",IF(B26="","Enter schedule line ID",IF(COUNTIFS('FF&amp;E Schedule'!$A$8:$A$57,B26)&lt;&gt;1,"Check schedule line ID",IF(OR(NOT(ISNUMBER(C26)),C26&lt;=0,D26=""),"Enter receipt date and delivery note",IF(OR(E26="",E26&lt;&gt;INDEX('FF&amp;E Schedule'!$F$8:$F$57,MATCH(B26,'FF&amp;E Schedule'!$A$8:$A$57,0))),"Match the schedule quantity unit",IF(OR(NOT(ISNUMBER(F26)),F26&lt;=0,MOD(IF(ISNUMBER(F26),F26,0),1)&lt;&gt;0,NOT(ISNUMBER(G26)),G26&lt;0,MOD(IF(ISNUMBER(G26),G26,0),1)&lt;&gt;0,NOT(ISNUMBER(H26)),H26&lt;0,MOD(IF(ISNUMBER(H26),H26,0),1)&lt;&gt;0),"Enter whole received accepted and rejected qty",IF(G26+H26&gt;F26,"Accepted plus rejected exceeds received",IF(AND(H26&gt;0,K26=""),"Enter rejection or damage reference",""))))))))))</x:f>
      </x:c>
    </x:row>
    <x:row r="27" ht="26" customHeight="1">
      <x:c r="A27" s="20"/>
      <x:c r="B27" s="20"/>
      <x:c r="C27" s="23"/>
      <x:c r="D27" s="20"/>
      <x:c r="E27" s="20"/>
      <x:c r="F27" s="22"/>
      <x:c r="G27" s="22"/>
      <x:c r="H27" s="22"/>
      <x:c r="I27" s="24" t="str">
        <x:f>IF(COUNTA(A27:H27,K27:M27)=0,"",IF(AND(ISNUMBER(F27),F27&gt;0,ISNUMBER(G27),G27&gt;=0,ISNUMBER(H27),H27&gt;=0,G27+H27&lt;=F27),F27-G27-H27,""))</x:f>
      </x:c>
      <x:c r="J27" s="24" t="str">
        <x:f>IF(COUNTA(A27:H27,K27:M27)=0,"",IF(N27="",G27,"Review delivery log"))</x:f>
      </x:c>
      <x:c r="K27" s="20"/>
      <x:c r="L27" s="20"/>
      <x:c r="M27" s="20"/>
      <x:c r="N27" s="25" t="str">
        <x:f>IF(COUNTA(A27:H27,K27:M27)=0,"",IF(A27="","Enter receipt ID",IF(COUNTIFS($A$8:$A$157,A27)&lt;&gt;1,"Duplicate receipt ID",IF(B27="","Enter schedule line ID",IF(COUNTIFS('FF&amp;E Schedule'!$A$8:$A$57,B27)&lt;&gt;1,"Check schedule line ID",IF(OR(NOT(ISNUMBER(C27)),C27&lt;=0,D27=""),"Enter receipt date and delivery note",IF(OR(E27="",E27&lt;&gt;INDEX('FF&amp;E Schedule'!$F$8:$F$57,MATCH(B27,'FF&amp;E Schedule'!$A$8:$A$57,0))),"Match the schedule quantity unit",IF(OR(NOT(ISNUMBER(F27)),F27&lt;=0,MOD(IF(ISNUMBER(F27),F27,0),1)&lt;&gt;0,NOT(ISNUMBER(G27)),G27&lt;0,MOD(IF(ISNUMBER(G27),G27,0),1)&lt;&gt;0,NOT(ISNUMBER(H27)),H27&lt;0,MOD(IF(ISNUMBER(H27),H27,0),1)&lt;&gt;0),"Enter whole received accepted and rejected qty",IF(G27+H27&gt;F27,"Accepted plus rejected exceeds received",IF(AND(H27&gt;0,K27=""),"Enter rejection or damage reference",""))))))))))</x:f>
      </x:c>
    </x:row>
    <x:row r="28" ht="26" customHeight="1">
      <x:c r="A28" s="20"/>
      <x:c r="B28" s="20"/>
      <x:c r="C28" s="23"/>
      <x:c r="D28" s="20"/>
      <x:c r="E28" s="20"/>
      <x:c r="F28" s="22"/>
      <x:c r="G28" s="22"/>
      <x:c r="H28" s="22"/>
      <x:c r="I28" s="24" t="str">
        <x:f>IF(COUNTA(A28:H28,K28:M28)=0,"",IF(AND(ISNUMBER(F28),F28&gt;0,ISNUMBER(G28),G28&gt;=0,ISNUMBER(H28),H28&gt;=0,G28+H28&lt;=F28),F28-G28-H28,""))</x:f>
      </x:c>
      <x:c r="J28" s="24" t="str">
        <x:f>IF(COUNTA(A28:H28,K28:M28)=0,"",IF(N28="",G28,"Review delivery log"))</x:f>
      </x:c>
      <x:c r="K28" s="20"/>
      <x:c r="L28" s="20"/>
      <x:c r="M28" s="20"/>
      <x:c r="N28" s="25" t="str">
        <x:f>IF(COUNTA(A28:H28,K28:M28)=0,"",IF(A28="","Enter receipt ID",IF(COUNTIFS($A$8:$A$157,A28)&lt;&gt;1,"Duplicate receipt ID",IF(B28="","Enter schedule line ID",IF(COUNTIFS('FF&amp;E Schedule'!$A$8:$A$57,B28)&lt;&gt;1,"Check schedule line ID",IF(OR(NOT(ISNUMBER(C28)),C28&lt;=0,D28=""),"Enter receipt date and delivery note",IF(OR(E28="",E28&lt;&gt;INDEX('FF&amp;E Schedule'!$F$8:$F$57,MATCH(B28,'FF&amp;E Schedule'!$A$8:$A$57,0))),"Match the schedule quantity unit",IF(OR(NOT(ISNUMBER(F28)),F28&lt;=0,MOD(IF(ISNUMBER(F28),F28,0),1)&lt;&gt;0,NOT(ISNUMBER(G28)),G28&lt;0,MOD(IF(ISNUMBER(G28),G28,0),1)&lt;&gt;0,NOT(ISNUMBER(H28)),H28&lt;0,MOD(IF(ISNUMBER(H28),H28,0),1)&lt;&gt;0),"Enter whole received accepted and rejected qty",IF(G28+H28&gt;F28,"Accepted plus rejected exceeds received",IF(AND(H28&gt;0,K28=""),"Enter rejection or damage reference",""))))))))))</x:f>
      </x:c>
    </x:row>
    <x:row r="29" ht="26" customHeight="1">
      <x:c r="A29" s="20"/>
      <x:c r="B29" s="20"/>
      <x:c r="C29" s="23"/>
      <x:c r="D29" s="20"/>
      <x:c r="E29" s="20"/>
      <x:c r="F29" s="22"/>
      <x:c r="G29" s="22"/>
      <x:c r="H29" s="22"/>
      <x:c r="I29" s="24" t="str">
        <x:f>IF(COUNTA(A29:H29,K29:M29)=0,"",IF(AND(ISNUMBER(F29),F29&gt;0,ISNUMBER(G29),G29&gt;=0,ISNUMBER(H29),H29&gt;=0,G29+H29&lt;=F29),F29-G29-H29,""))</x:f>
      </x:c>
      <x:c r="J29" s="24" t="str">
        <x:f>IF(COUNTA(A29:H29,K29:M29)=0,"",IF(N29="",G29,"Review delivery log"))</x:f>
      </x:c>
      <x:c r="K29" s="20"/>
      <x:c r="L29" s="20"/>
      <x:c r="M29" s="20"/>
      <x:c r="N29" s="25" t="str">
        <x:f>IF(COUNTA(A29:H29,K29:M29)=0,"",IF(A29="","Enter receipt ID",IF(COUNTIFS($A$8:$A$157,A29)&lt;&gt;1,"Duplicate receipt ID",IF(B29="","Enter schedule line ID",IF(COUNTIFS('FF&amp;E Schedule'!$A$8:$A$57,B29)&lt;&gt;1,"Check schedule line ID",IF(OR(NOT(ISNUMBER(C29)),C29&lt;=0,D29=""),"Enter receipt date and delivery note",IF(OR(E29="",E29&lt;&gt;INDEX('FF&amp;E Schedule'!$F$8:$F$57,MATCH(B29,'FF&amp;E Schedule'!$A$8:$A$57,0))),"Match the schedule quantity unit",IF(OR(NOT(ISNUMBER(F29)),F29&lt;=0,MOD(IF(ISNUMBER(F29),F29,0),1)&lt;&gt;0,NOT(ISNUMBER(G29)),G29&lt;0,MOD(IF(ISNUMBER(G29),G29,0),1)&lt;&gt;0,NOT(ISNUMBER(H29)),H29&lt;0,MOD(IF(ISNUMBER(H29),H29,0),1)&lt;&gt;0),"Enter whole received accepted and rejected qty",IF(G29+H29&gt;F29,"Accepted plus rejected exceeds received",IF(AND(H29&gt;0,K29=""),"Enter rejection or damage reference",""))))))))))</x:f>
      </x:c>
    </x:row>
    <x:row r="30" ht="26" customHeight="1">
      <x:c r="A30" s="20"/>
      <x:c r="B30" s="20"/>
      <x:c r="C30" s="23"/>
      <x:c r="D30" s="20"/>
      <x:c r="E30" s="20"/>
      <x:c r="F30" s="22"/>
      <x:c r="G30" s="22"/>
      <x:c r="H30" s="22"/>
      <x:c r="I30" s="24" t="str">
        <x:f>IF(COUNTA(A30:H30,K30:M30)=0,"",IF(AND(ISNUMBER(F30),F30&gt;0,ISNUMBER(G30),G30&gt;=0,ISNUMBER(H30),H30&gt;=0,G30+H30&lt;=F30),F30-G30-H30,""))</x:f>
      </x:c>
      <x:c r="J30" s="24" t="str">
        <x:f>IF(COUNTA(A30:H30,K30:M30)=0,"",IF(N30="",G30,"Review delivery log"))</x:f>
      </x:c>
      <x:c r="K30" s="20"/>
      <x:c r="L30" s="20"/>
      <x:c r="M30" s="20"/>
      <x:c r="N30" s="25" t="str">
        <x:f>IF(COUNTA(A30:H30,K30:M30)=0,"",IF(A30="","Enter receipt ID",IF(COUNTIFS($A$8:$A$157,A30)&lt;&gt;1,"Duplicate receipt ID",IF(B30="","Enter schedule line ID",IF(COUNTIFS('FF&amp;E Schedule'!$A$8:$A$57,B30)&lt;&gt;1,"Check schedule line ID",IF(OR(NOT(ISNUMBER(C30)),C30&lt;=0,D30=""),"Enter receipt date and delivery note",IF(OR(E30="",E30&lt;&gt;INDEX('FF&amp;E Schedule'!$F$8:$F$57,MATCH(B30,'FF&amp;E Schedule'!$A$8:$A$57,0))),"Match the schedule quantity unit",IF(OR(NOT(ISNUMBER(F30)),F30&lt;=0,MOD(IF(ISNUMBER(F30),F30,0),1)&lt;&gt;0,NOT(ISNUMBER(G30)),G30&lt;0,MOD(IF(ISNUMBER(G30),G30,0),1)&lt;&gt;0,NOT(ISNUMBER(H30)),H30&lt;0,MOD(IF(ISNUMBER(H30),H30,0),1)&lt;&gt;0),"Enter whole received accepted and rejected qty",IF(G30+H30&gt;F30,"Accepted plus rejected exceeds received",IF(AND(H30&gt;0,K30=""),"Enter rejection or damage reference",""))))))))))</x:f>
      </x:c>
    </x:row>
    <x:row r="31" ht="26" customHeight="1">
      <x:c r="A31" s="20"/>
      <x:c r="B31" s="20"/>
      <x:c r="C31" s="23"/>
      <x:c r="D31" s="20"/>
      <x:c r="E31" s="20"/>
      <x:c r="F31" s="22"/>
      <x:c r="G31" s="22"/>
      <x:c r="H31" s="22"/>
      <x:c r="I31" s="24" t="str">
        <x:f>IF(COUNTA(A31:H31,K31:M31)=0,"",IF(AND(ISNUMBER(F31),F31&gt;0,ISNUMBER(G31),G31&gt;=0,ISNUMBER(H31),H31&gt;=0,G31+H31&lt;=F31),F31-G31-H31,""))</x:f>
      </x:c>
      <x:c r="J31" s="24" t="str">
        <x:f>IF(COUNTA(A31:H31,K31:M31)=0,"",IF(N31="",G31,"Review delivery log"))</x:f>
      </x:c>
      <x:c r="K31" s="20"/>
      <x:c r="L31" s="20"/>
      <x:c r="M31" s="20"/>
      <x:c r="N31" s="25" t="str">
        <x:f>IF(COUNTA(A31:H31,K31:M31)=0,"",IF(A31="","Enter receipt ID",IF(COUNTIFS($A$8:$A$157,A31)&lt;&gt;1,"Duplicate receipt ID",IF(B31="","Enter schedule line ID",IF(COUNTIFS('FF&amp;E Schedule'!$A$8:$A$57,B31)&lt;&gt;1,"Check schedule line ID",IF(OR(NOT(ISNUMBER(C31)),C31&lt;=0,D31=""),"Enter receipt date and delivery note",IF(OR(E31="",E31&lt;&gt;INDEX('FF&amp;E Schedule'!$F$8:$F$57,MATCH(B31,'FF&amp;E Schedule'!$A$8:$A$57,0))),"Match the schedule quantity unit",IF(OR(NOT(ISNUMBER(F31)),F31&lt;=0,MOD(IF(ISNUMBER(F31),F31,0),1)&lt;&gt;0,NOT(ISNUMBER(G31)),G31&lt;0,MOD(IF(ISNUMBER(G31),G31,0),1)&lt;&gt;0,NOT(ISNUMBER(H31)),H31&lt;0,MOD(IF(ISNUMBER(H31),H31,0),1)&lt;&gt;0),"Enter whole received accepted and rejected qty",IF(G31+H31&gt;F31,"Accepted plus rejected exceeds received",IF(AND(H31&gt;0,K31=""),"Enter rejection or damage reference",""))))))))))</x:f>
      </x:c>
    </x:row>
    <x:row r="32" ht="26" customHeight="1">
      <x:c r="A32" s="20"/>
      <x:c r="B32" s="20"/>
      <x:c r="C32" s="23"/>
      <x:c r="D32" s="20"/>
      <x:c r="E32" s="20"/>
      <x:c r="F32" s="22"/>
      <x:c r="G32" s="22"/>
      <x:c r="H32" s="22"/>
      <x:c r="I32" s="24" t="str">
        <x:f>IF(COUNTA(A32:H32,K32:M32)=0,"",IF(AND(ISNUMBER(F32),F32&gt;0,ISNUMBER(G32),G32&gt;=0,ISNUMBER(H32),H32&gt;=0,G32+H32&lt;=F32),F32-G32-H32,""))</x:f>
      </x:c>
      <x:c r="J32" s="24" t="str">
        <x:f>IF(COUNTA(A32:H32,K32:M32)=0,"",IF(N32="",G32,"Review delivery log"))</x:f>
      </x:c>
      <x:c r="K32" s="20"/>
      <x:c r="L32" s="20"/>
      <x:c r="M32" s="20"/>
      <x:c r="N32" s="25" t="str">
        <x:f>IF(COUNTA(A32:H32,K32:M32)=0,"",IF(A32="","Enter receipt ID",IF(COUNTIFS($A$8:$A$157,A32)&lt;&gt;1,"Duplicate receipt ID",IF(B32="","Enter schedule line ID",IF(COUNTIFS('FF&amp;E Schedule'!$A$8:$A$57,B32)&lt;&gt;1,"Check schedule line ID",IF(OR(NOT(ISNUMBER(C32)),C32&lt;=0,D32=""),"Enter receipt date and delivery note",IF(OR(E32="",E32&lt;&gt;INDEX('FF&amp;E Schedule'!$F$8:$F$57,MATCH(B32,'FF&amp;E Schedule'!$A$8:$A$57,0))),"Match the schedule quantity unit",IF(OR(NOT(ISNUMBER(F32)),F32&lt;=0,MOD(IF(ISNUMBER(F32),F32,0),1)&lt;&gt;0,NOT(ISNUMBER(G32)),G32&lt;0,MOD(IF(ISNUMBER(G32),G32,0),1)&lt;&gt;0,NOT(ISNUMBER(H32)),H32&lt;0,MOD(IF(ISNUMBER(H32),H32,0),1)&lt;&gt;0),"Enter whole received accepted and rejected qty",IF(G32+H32&gt;F32,"Accepted plus rejected exceeds received",IF(AND(H32&gt;0,K32=""),"Enter rejection or damage reference",""))))))))))</x:f>
      </x:c>
    </x:row>
    <x:row r="33" ht="26" customHeight="1">
      <x:c r="A33" s="20"/>
      <x:c r="B33" s="20"/>
      <x:c r="C33" s="23"/>
      <x:c r="D33" s="20"/>
      <x:c r="E33" s="20"/>
      <x:c r="F33" s="22"/>
      <x:c r="G33" s="22"/>
      <x:c r="H33" s="22"/>
      <x:c r="I33" s="24" t="str">
        <x:f>IF(COUNTA(A33:H33,K33:M33)=0,"",IF(AND(ISNUMBER(F33),F33&gt;0,ISNUMBER(G33),G33&gt;=0,ISNUMBER(H33),H33&gt;=0,G33+H33&lt;=F33),F33-G33-H33,""))</x:f>
      </x:c>
      <x:c r="J33" s="24" t="str">
        <x:f>IF(COUNTA(A33:H33,K33:M33)=0,"",IF(N33="",G33,"Review delivery log"))</x:f>
      </x:c>
      <x:c r="K33" s="20"/>
      <x:c r="L33" s="20"/>
      <x:c r="M33" s="20"/>
      <x:c r="N33" s="25" t="str">
        <x:f>IF(COUNTA(A33:H33,K33:M33)=0,"",IF(A33="","Enter receipt ID",IF(COUNTIFS($A$8:$A$157,A33)&lt;&gt;1,"Duplicate receipt ID",IF(B33="","Enter schedule line ID",IF(COUNTIFS('FF&amp;E Schedule'!$A$8:$A$57,B33)&lt;&gt;1,"Check schedule line ID",IF(OR(NOT(ISNUMBER(C33)),C33&lt;=0,D33=""),"Enter receipt date and delivery note",IF(OR(E33="",E33&lt;&gt;INDEX('FF&amp;E Schedule'!$F$8:$F$57,MATCH(B33,'FF&amp;E Schedule'!$A$8:$A$57,0))),"Match the schedule quantity unit",IF(OR(NOT(ISNUMBER(F33)),F33&lt;=0,MOD(IF(ISNUMBER(F33),F33,0),1)&lt;&gt;0,NOT(ISNUMBER(G33)),G33&lt;0,MOD(IF(ISNUMBER(G33),G33,0),1)&lt;&gt;0,NOT(ISNUMBER(H33)),H33&lt;0,MOD(IF(ISNUMBER(H33),H33,0),1)&lt;&gt;0),"Enter whole received accepted and rejected qty",IF(G33+H33&gt;F33,"Accepted plus rejected exceeds received",IF(AND(H33&gt;0,K33=""),"Enter rejection or damage reference",""))))))))))</x:f>
      </x:c>
    </x:row>
    <x:row r="34" ht="26" customHeight="1">
      <x:c r="A34" s="20"/>
      <x:c r="B34" s="20"/>
      <x:c r="C34" s="23"/>
      <x:c r="D34" s="20"/>
      <x:c r="E34" s="20"/>
      <x:c r="F34" s="22"/>
      <x:c r="G34" s="22"/>
      <x:c r="H34" s="22"/>
      <x:c r="I34" s="24" t="str">
        <x:f>IF(COUNTA(A34:H34,K34:M34)=0,"",IF(AND(ISNUMBER(F34),F34&gt;0,ISNUMBER(G34),G34&gt;=0,ISNUMBER(H34),H34&gt;=0,G34+H34&lt;=F34),F34-G34-H34,""))</x:f>
      </x:c>
      <x:c r="J34" s="24" t="str">
        <x:f>IF(COUNTA(A34:H34,K34:M34)=0,"",IF(N34="",G34,"Review delivery log"))</x:f>
      </x:c>
      <x:c r="K34" s="20"/>
      <x:c r="L34" s="20"/>
      <x:c r="M34" s="20"/>
      <x:c r="N34" s="25" t="str">
        <x:f>IF(COUNTA(A34:H34,K34:M34)=0,"",IF(A34="","Enter receipt ID",IF(COUNTIFS($A$8:$A$157,A34)&lt;&gt;1,"Duplicate receipt ID",IF(B34="","Enter schedule line ID",IF(COUNTIFS('FF&amp;E Schedule'!$A$8:$A$57,B34)&lt;&gt;1,"Check schedule line ID",IF(OR(NOT(ISNUMBER(C34)),C34&lt;=0,D34=""),"Enter receipt date and delivery note",IF(OR(E34="",E34&lt;&gt;INDEX('FF&amp;E Schedule'!$F$8:$F$57,MATCH(B34,'FF&amp;E Schedule'!$A$8:$A$57,0))),"Match the schedule quantity unit",IF(OR(NOT(ISNUMBER(F34)),F34&lt;=0,MOD(IF(ISNUMBER(F34),F34,0),1)&lt;&gt;0,NOT(ISNUMBER(G34)),G34&lt;0,MOD(IF(ISNUMBER(G34),G34,0),1)&lt;&gt;0,NOT(ISNUMBER(H34)),H34&lt;0,MOD(IF(ISNUMBER(H34),H34,0),1)&lt;&gt;0),"Enter whole received accepted and rejected qty",IF(G34+H34&gt;F34,"Accepted plus rejected exceeds received",IF(AND(H34&gt;0,K34=""),"Enter rejection or damage reference",""))))))))))</x:f>
      </x:c>
    </x:row>
    <x:row r="35" ht="26" customHeight="1">
      <x:c r="A35" s="20"/>
      <x:c r="B35" s="20"/>
      <x:c r="C35" s="23"/>
      <x:c r="D35" s="20"/>
      <x:c r="E35" s="20"/>
      <x:c r="F35" s="22"/>
      <x:c r="G35" s="22"/>
      <x:c r="H35" s="22"/>
      <x:c r="I35" s="24" t="str">
        <x:f>IF(COUNTA(A35:H35,K35:M35)=0,"",IF(AND(ISNUMBER(F35),F35&gt;0,ISNUMBER(G35),G35&gt;=0,ISNUMBER(H35),H35&gt;=0,G35+H35&lt;=F35),F35-G35-H35,""))</x:f>
      </x:c>
      <x:c r="J35" s="24" t="str">
        <x:f>IF(COUNTA(A35:H35,K35:M35)=0,"",IF(N35="",G35,"Review delivery log"))</x:f>
      </x:c>
      <x:c r="K35" s="20"/>
      <x:c r="L35" s="20"/>
      <x:c r="M35" s="20"/>
      <x:c r="N35" s="25" t="str">
        <x:f>IF(COUNTA(A35:H35,K35:M35)=0,"",IF(A35="","Enter receipt ID",IF(COUNTIFS($A$8:$A$157,A35)&lt;&gt;1,"Duplicate receipt ID",IF(B35="","Enter schedule line ID",IF(COUNTIFS('FF&amp;E Schedule'!$A$8:$A$57,B35)&lt;&gt;1,"Check schedule line ID",IF(OR(NOT(ISNUMBER(C35)),C35&lt;=0,D35=""),"Enter receipt date and delivery note",IF(OR(E35="",E35&lt;&gt;INDEX('FF&amp;E Schedule'!$F$8:$F$57,MATCH(B35,'FF&amp;E Schedule'!$A$8:$A$57,0))),"Match the schedule quantity unit",IF(OR(NOT(ISNUMBER(F35)),F35&lt;=0,MOD(IF(ISNUMBER(F35),F35,0),1)&lt;&gt;0,NOT(ISNUMBER(G35)),G35&lt;0,MOD(IF(ISNUMBER(G35),G35,0),1)&lt;&gt;0,NOT(ISNUMBER(H35)),H35&lt;0,MOD(IF(ISNUMBER(H35),H35,0),1)&lt;&gt;0),"Enter whole received accepted and rejected qty",IF(G35+H35&gt;F35,"Accepted plus rejected exceeds received",IF(AND(H35&gt;0,K35=""),"Enter rejection or damage reference",""))))))))))</x:f>
      </x:c>
    </x:row>
    <x:row r="36" ht="26" customHeight="1">
      <x:c r="A36" s="20"/>
      <x:c r="B36" s="20"/>
      <x:c r="C36" s="23"/>
      <x:c r="D36" s="20"/>
      <x:c r="E36" s="20"/>
      <x:c r="F36" s="22"/>
      <x:c r="G36" s="22"/>
      <x:c r="H36" s="22"/>
      <x:c r="I36" s="24" t="str">
        <x:f>IF(COUNTA(A36:H36,K36:M36)=0,"",IF(AND(ISNUMBER(F36),F36&gt;0,ISNUMBER(G36),G36&gt;=0,ISNUMBER(H36),H36&gt;=0,G36+H36&lt;=F36),F36-G36-H36,""))</x:f>
      </x:c>
      <x:c r="J36" s="24" t="str">
        <x:f>IF(COUNTA(A36:H36,K36:M36)=0,"",IF(N36="",G36,"Review delivery log"))</x:f>
      </x:c>
      <x:c r="K36" s="20"/>
      <x:c r="L36" s="20"/>
      <x:c r="M36" s="20"/>
      <x:c r="N36" s="25" t="str">
        <x:f>IF(COUNTA(A36:H36,K36:M36)=0,"",IF(A36="","Enter receipt ID",IF(COUNTIFS($A$8:$A$157,A36)&lt;&gt;1,"Duplicate receipt ID",IF(B36="","Enter schedule line ID",IF(COUNTIFS('FF&amp;E Schedule'!$A$8:$A$57,B36)&lt;&gt;1,"Check schedule line ID",IF(OR(NOT(ISNUMBER(C36)),C36&lt;=0,D36=""),"Enter receipt date and delivery note",IF(OR(E36="",E36&lt;&gt;INDEX('FF&amp;E Schedule'!$F$8:$F$57,MATCH(B36,'FF&amp;E Schedule'!$A$8:$A$57,0))),"Match the schedule quantity unit",IF(OR(NOT(ISNUMBER(F36)),F36&lt;=0,MOD(IF(ISNUMBER(F36),F36,0),1)&lt;&gt;0,NOT(ISNUMBER(G36)),G36&lt;0,MOD(IF(ISNUMBER(G36),G36,0),1)&lt;&gt;0,NOT(ISNUMBER(H36)),H36&lt;0,MOD(IF(ISNUMBER(H36),H36,0),1)&lt;&gt;0),"Enter whole received accepted and rejected qty",IF(G36+H36&gt;F36,"Accepted plus rejected exceeds received",IF(AND(H36&gt;0,K36=""),"Enter rejection or damage reference",""))))))))))</x:f>
      </x:c>
    </x:row>
    <x:row r="37" ht="26" customHeight="1">
      <x:c r="A37" s="20"/>
      <x:c r="B37" s="20"/>
      <x:c r="C37" s="23"/>
      <x:c r="D37" s="20"/>
      <x:c r="E37" s="20"/>
      <x:c r="F37" s="22"/>
      <x:c r="G37" s="22"/>
      <x:c r="H37" s="22"/>
      <x:c r="I37" s="24" t="str">
        <x:f>IF(COUNTA(A37:H37,K37:M37)=0,"",IF(AND(ISNUMBER(F37),F37&gt;0,ISNUMBER(G37),G37&gt;=0,ISNUMBER(H37),H37&gt;=0,G37+H37&lt;=F37),F37-G37-H37,""))</x:f>
      </x:c>
      <x:c r="J37" s="24" t="str">
        <x:f>IF(COUNTA(A37:H37,K37:M37)=0,"",IF(N37="",G37,"Review delivery log"))</x:f>
      </x:c>
      <x:c r="K37" s="20"/>
      <x:c r="L37" s="20"/>
      <x:c r="M37" s="20"/>
      <x:c r="N37" s="25" t="str">
        <x:f>IF(COUNTA(A37:H37,K37:M37)=0,"",IF(A37="","Enter receipt ID",IF(COUNTIFS($A$8:$A$157,A37)&lt;&gt;1,"Duplicate receipt ID",IF(B37="","Enter schedule line ID",IF(COUNTIFS('FF&amp;E Schedule'!$A$8:$A$57,B37)&lt;&gt;1,"Check schedule line ID",IF(OR(NOT(ISNUMBER(C37)),C37&lt;=0,D37=""),"Enter receipt date and delivery note",IF(OR(E37="",E37&lt;&gt;INDEX('FF&amp;E Schedule'!$F$8:$F$57,MATCH(B37,'FF&amp;E Schedule'!$A$8:$A$57,0))),"Match the schedule quantity unit",IF(OR(NOT(ISNUMBER(F37)),F37&lt;=0,MOD(IF(ISNUMBER(F37),F37,0),1)&lt;&gt;0,NOT(ISNUMBER(G37)),G37&lt;0,MOD(IF(ISNUMBER(G37),G37,0),1)&lt;&gt;0,NOT(ISNUMBER(H37)),H37&lt;0,MOD(IF(ISNUMBER(H37),H37,0),1)&lt;&gt;0),"Enter whole received accepted and rejected qty",IF(G37+H37&gt;F37,"Accepted plus rejected exceeds received",IF(AND(H37&gt;0,K37=""),"Enter rejection or damage reference",""))))))))))</x:f>
      </x:c>
    </x:row>
    <x:row r="38" ht="26" customHeight="1">
      <x:c r="A38" s="20"/>
      <x:c r="B38" s="20"/>
      <x:c r="C38" s="23"/>
      <x:c r="D38" s="20"/>
      <x:c r="E38" s="20"/>
      <x:c r="F38" s="22"/>
      <x:c r="G38" s="22"/>
      <x:c r="H38" s="22"/>
      <x:c r="I38" s="24" t="str">
        <x:f>IF(COUNTA(A38:H38,K38:M38)=0,"",IF(AND(ISNUMBER(F38),F38&gt;0,ISNUMBER(G38),G38&gt;=0,ISNUMBER(H38),H38&gt;=0,G38+H38&lt;=F38),F38-G38-H38,""))</x:f>
      </x:c>
      <x:c r="J38" s="24" t="str">
        <x:f>IF(COUNTA(A38:H38,K38:M38)=0,"",IF(N38="",G38,"Review delivery log"))</x:f>
      </x:c>
      <x:c r="K38" s="20"/>
      <x:c r="L38" s="20"/>
      <x:c r="M38" s="20"/>
      <x:c r="N38" s="25" t="str">
        <x:f>IF(COUNTA(A38:H38,K38:M38)=0,"",IF(A38="","Enter receipt ID",IF(COUNTIFS($A$8:$A$157,A38)&lt;&gt;1,"Duplicate receipt ID",IF(B38="","Enter schedule line ID",IF(COUNTIFS('FF&amp;E Schedule'!$A$8:$A$57,B38)&lt;&gt;1,"Check schedule line ID",IF(OR(NOT(ISNUMBER(C38)),C38&lt;=0,D38=""),"Enter receipt date and delivery note",IF(OR(E38="",E38&lt;&gt;INDEX('FF&amp;E Schedule'!$F$8:$F$57,MATCH(B38,'FF&amp;E Schedule'!$A$8:$A$57,0))),"Match the schedule quantity unit",IF(OR(NOT(ISNUMBER(F38)),F38&lt;=0,MOD(IF(ISNUMBER(F38),F38,0),1)&lt;&gt;0,NOT(ISNUMBER(G38)),G38&lt;0,MOD(IF(ISNUMBER(G38),G38,0),1)&lt;&gt;0,NOT(ISNUMBER(H38)),H38&lt;0,MOD(IF(ISNUMBER(H38),H38,0),1)&lt;&gt;0),"Enter whole received accepted and rejected qty",IF(G38+H38&gt;F38,"Accepted plus rejected exceeds received",IF(AND(H38&gt;0,K38=""),"Enter rejection or damage reference",""))))))))))</x:f>
      </x:c>
    </x:row>
    <x:row r="39" ht="26" customHeight="1">
      <x:c r="A39" s="20"/>
      <x:c r="B39" s="20"/>
      <x:c r="C39" s="23"/>
      <x:c r="D39" s="20"/>
      <x:c r="E39" s="20"/>
      <x:c r="F39" s="22"/>
      <x:c r="G39" s="22"/>
      <x:c r="H39" s="22"/>
      <x:c r="I39" s="24" t="str">
        <x:f>IF(COUNTA(A39:H39,K39:M39)=0,"",IF(AND(ISNUMBER(F39),F39&gt;0,ISNUMBER(G39),G39&gt;=0,ISNUMBER(H39),H39&gt;=0,G39+H39&lt;=F39),F39-G39-H39,""))</x:f>
      </x:c>
      <x:c r="J39" s="24" t="str">
        <x:f>IF(COUNTA(A39:H39,K39:M39)=0,"",IF(N39="",G39,"Review delivery log"))</x:f>
      </x:c>
      <x:c r="K39" s="20"/>
      <x:c r="L39" s="20"/>
      <x:c r="M39" s="20"/>
      <x:c r="N39" s="25" t="str">
        <x:f>IF(COUNTA(A39:H39,K39:M39)=0,"",IF(A39="","Enter receipt ID",IF(COUNTIFS($A$8:$A$157,A39)&lt;&gt;1,"Duplicate receipt ID",IF(B39="","Enter schedule line ID",IF(COUNTIFS('FF&amp;E Schedule'!$A$8:$A$57,B39)&lt;&gt;1,"Check schedule line ID",IF(OR(NOT(ISNUMBER(C39)),C39&lt;=0,D39=""),"Enter receipt date and delivery note",IF(OR(E39="",E39&lt;&gt;INDEX('FF&amp;E Schedule'!$F$8:$F$57,MATCH(B39,'FF&amp;E Schedule'!$A$8:$A$57,0))),"Match the schedule quantity unit",IF(OR(NOT(ISNUMBER(F39)),F39&lt;=0,MOD(IF(ISNUMBER(F39),F39,0),1)&lt;&gt;0,NOT(ISNUMBER(G39)),G39&lt;0,MOD(IF(ISNUMBER(G39),G39,0),1)&lt;&gt;0,NOT(ISNUMBER(H39)),H39&lt;0,MOD(IF(ISNUMBER(H39),H39,0),1)&lt;&gt;0),"Enter whole received accepted and rejected qty",IF(G39+H39&gt;F39,"Accepted plus rejected exceeds received",IF(AND(H39&gt;0,K39=""),"Enter rejection or damage reference",""))))))))))</x:f>
      </x:c>
    </x:row>
    <x:row r="40" ht="26" customHeight="1">
      <x:c r="A40" s="20"/>
      <x:c r="B40" s="20"/>
      <x:c r="C40" s="23"/>
      <x:c r="D40" s="20"/>
      <x:c r="E40" s="20"/>
      <x:c r="F40" s="22"/>
      <x:c r="G40" s="22"/>
      <x:c r="H40" s="22"/>
      <x:c r="I40" s="24" t="str">
        <x:f>IF(COUNTA(A40:H40,K40:M40)=0,"",IF(AND(ISNUMBER(F40),F40&gt;0,ISNUMBER(G40),G40&gt;=0,ISNUMBER(H40),H40&gt;=0,G40+H40&lt;=F40),F40-G40-H40,""))</x:f>
      </x:c>
      <x:c r="J40" s="24" t="str">
        <x:f>IF(COUNTA(A40:H40,K40:M40)=0,"",IF(N40="",G40,"Review delivery log"))</x:f>
      </x:c>
      <x:c r="K40" s="20"/>
      <x:c r="L40" s="20"/>
      <x:c r="M40" s="20"/>
      <x:c r="N40" s="25" t="str">
        <x:f>IF(COUNTA(A40:H40,K40:M40)=0,"",IF(A40="","Enter receipt ID",IF(COUNTIFS($A$8:$A$157,A40)&lt;&gt;1,"Duplicate receipt ID",IF(B40="","Enter schedule line ID",IF(COUNTIFS('FF&amp;E Schedule'!$A$8:$A$57,B40)&lt;&gt;1,"Check schedule line ID",IF(OR(NOT(ISNUMBER(C40)),C40&lt;=0,D40=""),"Enter receipt date and delivery note",IF(OR(E40="",E40&lt;&gt;INDEX('FF&amp;E Schedule'!$F$8:$F$57,MATCH(B40,'FF&amp;E Schedule'!$A$8:$A$57,0))),"Match the schedule quantity unit",IF(OR(NOT(ISNUMBER(F40)),F40&lt;=0,MOD(IF(ISNUMBER(F40),F40,0),1)&lt;&gt;0,NOT(ISNUMBER(G40)),G40&lt;0,MOD(IF(ISNUMBER(G40),G40,0),1)&lt;&gt;0,NOT(ISNUMBER(H40)),H40&lt;0,MOD(IF(ISNUMBER(H40),H40,0),1)&lt;&gt;0),"Enter whole received accepted and rejected qty",IF(G40+H40&gt;F40,"Accepted plus rejected exceeds received",IF(AND(H40&gt;0,K40=""),"Enter rejection or damage reference",""))))))))))</x:f>
      </x:c>
    </x:row>
    <x:row r="41" ht="26" customHeight="1">
      <x:c r="A41" s="20"/>
      <x:c r="B41" s="20"/>
      <x:c r="C41" s="23"/>
      <x:c r="D41" s="20"/>
      <x:c r="E41" s="20"/>
      <x:c r="F41" s="22"/>
      <x:c r="G41" s="22"/>
      <x:c r="H41" s="22"/>
      <x:c r="I41" s="24" t="str">
        <x:f>IF(COUNTA(A41:H41,K41:M41)=0,"",IF(AND(ISNUMBER(F41),F41&gt;0,ISNUMBER(G41),G41&gt;=0,ISNUMBER(H41),H41&gt;=0,G41+H41&lt;=F41),F41-G41-H41,""))</x:f>
      </x:c>
      <x:c r="J41" s="24" t="str">
        <x:f>IF(COUNTA(A41:H41,K41:M41)=0,"",IF(N41="",G41,"Review delivery log"))</x:f>
      </x:c>
      <x:c r="K41" s="20"/>
      <x:c r="L41" s="20"/>
      <x:c r="M41" s="20"/>
      <x:c r="N41" s="25" t="str">
        <x:f>IF(COUNTA(A41:H41,K41:M41)=0,"",IF(A41="","Enter receipt ID",IF(COUNTIFS($A$8:$A$157,A41)&lt;&gt;1,"Duplicate receipt ID",IF(B41="","Enter schedule line ID",IF(COUNTIFS('FF&amp;E Schedule'!$A$8:$A$57,B41)&lt;&gt;1,"Check schedule line ID",IF(OR(NOT(ISNUMBER(C41)),C41&lt;=0,D41=""),"Enter receipt date and delivery note",IF(OR(E41="",E41&lt;&gt;INDEX('FF&amp;E Schedule'!$F$8:$F$57,MATCH(B41,'FF&amp;E Schedule'!$A$8:$A$57,0))),"Match the schedule quantity unit",IF(OR(NOT(ISNUMBER(F41)),F41&lt;=0,MOD(IF(ISNUMBER(F41),F41,0),1)&lt;&gt;0,NOT(ISNUMBER(G41)),G41&lt;0,MOD(IF(ISNUMBER(G41),G41,0),1)&lt;&gt;0,NOT(ISNUMBER(H41)),H41&lt;0,MOD(IF(ISNUMBER(H41),H41,0),1)&lt;&gt;0),"Enter whole received accepted and rejected qty",IF(G41+H41&gt;F41,"Accepted plus rejected exceeds received",IF(AND(H41&gt;0,K41=""),"Enter rejection or damage reference",""))))))))))</x:f>
      </x:c>
    </x:row>
    <x:row r="42" ht="26" customHeight="1">
      <x:c r="A42" s="20"/>
      <x:c r="B42" s="20"/>
      <x:c r="C42" s="23"/>
      <x:c r="D42" s="20"/>
      <x:c r="E42" s="20"/>
      <x:c r="F42" s="22"/>
      <x:c r="G42" s="22"/>
      <x:c r="H42" s="22"/>
      <x:c r="I42" s="24" t="str">
        <x:f>IF(COUNTA(A42:H42,K42:M42)=0,"",IF(AND(ISNUMBER(F42),F42&gt;0,ISNUMBER(G42),G42&gt;=0,ISNUMBER(H42),H42&gt;=0,G42+H42&lt;=F42),F42-G42-H42,""))</x:f>
      </x:c>
      <x:c r="J42" s="24" t="str">
        <x:f>IF(COUNTA(A42:H42,K42:M42)=0,"",IF(N42="",G42,"Review delivery log"))</x:f>
      </x:c>
      <x:c r="K42" s="20"/>
      <x:c r="L42" s="20"/>
      <x:c r="M42" s="20"/>
      <x:c r="N42" s="25" t="str">
        <x:f>IF(COUNTA(A42:H42,K42:M42)=0,"",IF(A42="","Enter receipt ID",IF(COUNTIFS($A$8:$A$157,A42)&lt;&gt;1,"Duplicate receipt ID",IF(B42="","Enter schedule line ID",IF(COUNTIFS('FF&amp;E Schedule'!$A$8:$A$57,B42)&lt;&gt;1,"Check schedule line ID",IF(OR(NOT(ISNUMBER(C42)),C42&lt;=0,D42=""),"Enter receipt date and delivery note",IF(OR(E42="",E42&lt;&gt;INDEX('FF&amp;E Schedule'!$F$8:$F$57,MATCH(B42,'FF&amp;E Schedule'!$A$8:$A$57,0))),"Match the schedule quantity unit",IF(OR(NOT(ISNUMBER(F42)),F42&lt;=0,MOD(IF(ISNUMBER(F42),F42,0),1)&lt;&gt;0,NOT(ISNUMBER(G42)),G42&lt;0,MOD(IF(ISNUMBER(G42),G42,0),1)&lt;&gt;0,NOT(ISNUMBER(H42)),H42&lt;0,MOD(IF(ISNUMBER(H42),H42,0),1)&lt;&gt;0),"Enter whole received accepted and rejected qty",IF(G42+H42&gt;F42,"Accepted plus rejected exceeds received",IF(AND(H42&gt;0,K42=""),"Enter rejection or damage reference",""))))))))))</x:f>
      </x:c>
    </x:row>
    <x:row r="43" ht="26" customHeight="1">
      <x:c r="A43" s="20"/>
      <x:c r="B43" s="20"/>
      <x:c r="C43" s="23"/>
      <x:c r="D43" s="20"/>
      <x:c r="E43" s="20"/>
      <x:c r="F43" s="22"/>
      <x:c r="G43" s="22"/>
      <x:c r="H43" s="22"/>
      <x:c r="I43" s="24" t="str">
        <x:f>IF(COUNTA(A43:H43,K43:M43)=0,"",IF(AND(ISNUMBER(F43),F43&gt;0,ISNUMBER(G43),G43&gt;=0,ISNUMBER(H43),H43&gt;=0,G43+H43&lt;=F43),F43-G43-H43,""))</x:f>
      </x:c>
      <x:c r="J43" s="24" t="str">
        <x:f>IF(COUNTA(A43:H43,K43:M43)=0,"",IF(N43="",G43,"Review delivery log"))</x:f>
      </x:c>
      <x:c r="K43" s="20"/>
      <x:c r="L43" s="20"/>
      <x:c r="M43" s="20"/>
      <x:c r="N43" s="25" t="str">
        <x:f>IF(COUNTA(A43:H43,K43:M43)=0,"",IF(A43="","Enter receipt ID",IF(COUNTIFS($A$8:$A$157,A43)&lt;&gt;1,"Duplicate receipt ID",IF(B43="","Enter schedule line ID",IF(COUNTIFS('FF&amp;E Schedule'!$A$8:$A$57,B43)&lt;&gt;1,"Check schedule line ID",IF(OR(NOT(ISNUMBER(C43)),C43&lt;=0,D43=""),"Enter receipt date and delivery note",IF(OR(E43="",E43&lt;&gt;INDEX('FF&amp;E Schedule'!$F$8:$F$57,MATCH(B43,'FF&amp;E Schedule'!$A$8:$A$57,0))),"Match the schedule quantity unit",IF(OR(NOT(ISNUMBER(F43)),F43&lt;=0,MOD(IF(ISNUMBER(F43),F43,0),1)&lt;&gt;0,NOT(ISNUMBER(G43)),G43&lt;0,MOD(IF(ISNUMBER(G43),G43,0),1)&lt;&gt;0,NOT(ISNUMBER(H43)),H43&lt;0,MOD(IF(ISNUMBER(H43),H43,0),1)&lt;&gt;0),"Enter whole received accepted and rejected qty",IF(G43+H43&gt;F43,"Accepted plus rejected exceeds received",IF(AND(H43&gt;0,K43=""),"Enter rejection or damage reference",""))))))))))</x:f>
      </x:c>
    </x:row>
    <x:row r="44" ht="26" customHeight="1">
      <x:c r="A44" s="20"/>
      <x:c r="B44" s="20"/>
      <x:c r="C44" s="23"/>
      <x:c r="D44" s="20"/>
      <x:c r="E44" s="20"/>
      <x:c r="F44" s="22"/>
      <x:c r="G44" s="22"/>
      <x:c r="H44" s="22"/>
      <x:c r="I44" s="24" t="str">
        <x:f>IF(COUNTA(A44:H44,K44:M44)=0,"",IF(AND(ISNUMBER(F44),F44&gt;0,ISNUMBER(G44),G44&gt;=0,ISNUMBER(H44),H44&gt;=0,G44+H44&lt;=F44),F44-G44-H44,""))</x:f>
      </x:c>
      <x:c r="J44" s="24" t="str">
        <x:f>IF(COUNTA(A44:H44,K44:M44)=0,"",IF(N44="",G44,"Review delivery log"))</x:f>
      </x:c>
      <x:c r="K44" s="20"/>
      <x:c r="L44" s="20"/>
      <x:c r="M44" s="20"/>
      <x:c r="N44" s="25" t="str">
        <x:f>IF(COUNTA(A44:H44,K44:M44)=0,"",IF(A44="","Enter receipt ID",IF(COUNTIFS($A$8:$A$157,A44)&lt;&gt;1,"Duplicate receipt ID",IF(B44="","Enter schedule line ID",IF(COUNTIFS('FF&amp;E Schedule'!$A$8:$A$57,B44)&lt;&gt;1,"Check schedule line ID",IF(OR(NOT(ISNUMBER(C44)),C44&lt;=0,D44=""),"Enter receipt date and delivery note",IF(OR(E44="",E44&lt;&gt;INDEX('FF&amp;E Schedule'!$F$8:$F$57,MATCH(B44,'FF&amp;E Schedule'!$A$8:$A$57,0))),"Match the schedule quantity unit",IF(OR(NOT(ISNUMBER(F44)),F44&lt;=0,MOD(IF(ISNUMBER(F44),F44,0),1)&lt;&gt;0,NOT(ISNUMBER(G44)),G44&lt;0,MOD(IF(ISNUMBER(G44),G44,0),1)&lt;&gt;0,NOT(ISNUMBER(H44)),H44&lt;0,MOD(IF(ISNUMBER(H44),H44,0),1)&lt;&gt;0),"Enter whole received accepted and rejected qty",IF(G44+H44&gt;F44,"Accepted plus rejected exceeds received",IF(AND(H44&gt;0,K44=""),"Enter rejection or damage reference",""))))))))))</x:f>
      </x:c>
    </x:row>
    <x:row r="45" ht="26" customHeight="1">
      <x:c r="A45" s="20"/>
      <x:c r="B45" s="20"/>
      <x:c r="C45" s="23"/>
      <x:c r="D45" s="20"/>
      <x:c r="E45" s="20"/>
      <x:c r="F45" s="22"/>
      <x:c r="G45" s="22"/>
      <x:c r="H45" s="22"/>
      <x:c r="I45" s="24" t="str">
        <x:f>IF(COUNTA(A45:H45,K45:M45)=0,"",IF(AND(ISNUMBER(F45),F45&gt;0,ISNUMBER(G45),G45&gt;=0,ISNUMBER(H45),H45&gt;=0,G45+H45&lt;=F45),F45-G45-H45,""))</x:f>
      </x:c>
      <x:c r="J45" s="24" t="str">
        <x:f>IF(COUNTA(A45:H45,K45:M45)=0,"",IF(N45="",G45,"Review delivery log"))</x:f>
      </x:c>
      <x:c r="K45" s="20"/>
      <x:c r="L45" s="20"/>
      <x:c r="M45" s="20"/>
      <x:c r="N45" s="25" t="str">
        <x:f>IF(COUNTA(A45:H45,K45:M45)=0,"",IF(A45="","Enter receipt ID",IF(COUNTIFS($A$8:$A$157,A45)&lt;&gt;1,"Duplicate receipt ID",IF(B45="","Enter schedule line ID",IF(COUNTIFS('FF&amp;E Schedule'!$A$8:$A$57,B45)&lt;&gt;1,"Check schedule line ID",IF(OR(NOT(ISNUMBER(C45)),C45&lt;=0,D45=""),"Enter receipt date and delivery note",IF(OR(E45="",E45&lt;&gt;INDEX('FF&amp;E Schedule'!$F$8:$F$57,MATCH(B45,'FF&amp;E Schedule'!$A$8:$A$57,0))),"Match the schedule quantity unit",IF(OR(NOT(ISNUMBER(F45)),F45&lt;=0,MOD(IF(ISNUMBER(F45),F45,0),1)&lt;&gt;0,NOT(ISNUMBER(G45)),G45&lt;0,MOD(IF(ISNUMBER(G45),G45,0),1)&lt;&gt;0,NOT(ISNUMBER(H45)),H45&lt;0,MOD(IF(ISNUMBER(H45),H45,0),1)&lt;&gt;0),"Enter whole received accepted and rejected qty",IF(G45+H45&gt;F45,"Accepted plus rejected exceeds received",IF(AND(H45&gt;0,K45=""),"Enter rejection or damage reference",""))))))))))</x:f>
      </x:c>
    </x:row>
    <x:row r="46" ht="26" customHeight="1">
      <x:c r="A46" s="20"/>
      <x:c r="B46" s="20"/>
      <x:c r="C46" s="23"/>
      <x:c r="D46" s="20"/>
      <x:c r="E46" s="20"/>
      <x:c r="F46" s="22"/>
      <x:c r="G46" s="22"/>
      <x:c r="H46" s="22"/>
      <x:c r="I46" s="24" t="str">
        <x:f>IF(COUNTA(A46:H46,K46:M46)=0,"",IF(AND(ISNUMBER(F46),F46&gt;0,ISNUMBER(G46),G46&gt;=0,ISNUMBER(H46),H46&gt;=0,G46+H46&lt;=F46),F46-G46-H46,""))</x:f>
      </x:c>
      <x:c r="J46" s="24" t="str">
        <x:f>IF(COUNTA(A46:H46,K46:M46)=0,"",IF(N46="",G46,"Review delivery log"))</x:f>
      </x:c>
      <x:c r="K46" s="20"/>
      <x:c r="L46" s="20"/>
      <x:c r="M46" s="20"/>
      <x:c r="N46" s="25" t="str">
        <x:f>IF(COUNTA(A46:H46,K46:M46)=0,"",IF(A46="","Enter receipt ID",IF(COUNTIFS($A$8:$A$157,A46)&lt;&gt;1,"Duplicate receipt ID",IF(B46="","Enter schedule line ID",IF(COUNTIFS('FF&amp;E Schedule'!$A$8:$A$57,B46)&lt;&gt;1,"Check schedule line ID",IF(OR(NOT(ISNUMBER(C46)),C46&lt;=0,D46=""),"Enter receipt date and delivery note",IF(OR(E46="",E46&lt;&gt;INDEX('FF&amp;E Schedule'!$F$8:$F$57,MATCH(B46,'FF&amp;E Schedule'!$A$8:$A$57,0))),"Match the schedule quantity unit",IF(OR(NOT(ISNUMBER(F46)),F46&lt;=0,MOD(IF(ISNUMBER(F46),F46,0),1)&lt;&gt;0,NOT(ISNUMBER(G46)),G46&lt;0,MOD(IF(ISNUMBER(G46),G46,0),1)&lt;&gt;0,NOT(ISNUMBER(H46)),H46&lt;0,MOD(IF(ISNUMBER(H46),H46,0),1)&lt;&gt;0),"Enter whole received accepted and rejected qty",IF(G46+H46&gt;F46,"Accepted plus rejected exceeds received",IF(AND(H46&gt;0,K46=""),"Enter rejection or damage reference",""))))))))))</x:f>
      </x:c>
    </x:row>
    <x:row r="47" ht="26" customHeight="1">
      <x:c r="A47" s="20"/>
      <x:c r="B47" s="20"/>
      <x:c r="C47" s="23"/>
      <x:c r="D47" s="20"/>
      <x:c r="E47" s="20"/>
      <x:c r="F47" s="22"/>
      <x:c r="G47" s="22"/>
      <x:c r="H47" s="22"/>
      <x:c r="I47" s="24" t="str">
        <x:f>IF(COUNTA(A47:H47,K47:M47)=0,"",IF(AND(ISNUMBER(F47),F47&gt;0,ISNUMBER(G47),G47&gt;=0,ISNUMBER(H47),H47&gt;=0,G47+H47&lt;=F47),F47-G47-H47,""))</x:f>
      </x:c>
      <x:c r="J47" s="24" t="str">
        <x:f>IF(COUNTA(A47:H47,K47:M47)=0,"",IF(N47="",G47,"Review delivery log"))</x:f>
      </x:c>
      <x:c r="K47" s="20"/>
      <x:c r="L47" s="20"/>
      <x:c r="M47" s="20"/>
      <x:c r="N47" s="25" t="str">
        <x:f>IF(COUNTA(A47:H47,K47:M47)=0,"",IF(A47="","Enter receipt ID",IF(COUNTIFS($A$8:$A$157,A47)&lt;&gt;1,"Duplicate receipt ID",IF(B47="","Enter schedule line ID",IF(COUNTIFS('FF&amp;E Schedule'!$A$8:$A$57,B47)&lt;&gt;1,"Check schedule line ID",IF(OR(NOT(ISNUMBER(C47)),C47&lt;=0,D47=""),"Enter receipt date and delivery note",IF(OR(E47="",E47&lt;&gt;INDEX('FF&amp;E Schedule'!$F$8:$F$57,MATCH(B47,'FF&amp;E Schedule'!$A$8:$A$57,0))),"Match the schedule quantity unit",IF(OR(NOT(ISNUMBER(F47)),F47&lt;=0,MOD(IF(ISNUMBER(F47),F47,0),1)&lt;&gt;0,NOT(ISNUMBER(G47)),G47&lt;0,MOD(IF(ISNUMBER(G47),G47,0),1)&lt;&gt;0,NOT(ISNUMBER(H47)),H47&lt;0,MOD(IF(ISNUMBER(H47),H47,0),1)&lt;&gt;0),"Enter whole received accepted and rejected qty",IF(G47+H47&gt;F47,"Accepted plus rejected exceeds received",IF(AND(H47&gt;0,K47=""),"Enter rejection or damage reference",""))))))))))</x:f>
      </x:c>
    </x:row>
    <x:row r="48" ht="26" customHeight="1">
      <x:c r="A48" s="20"/>
      <x:c r="B48" s="20"/>
      <x:c r="C48" s="23"/>
      <x:c r="D48" s="20"/>
      <x:c r="E48" s="20"/>
      <x:c r="F48" s="22"/>
      <x:c r="G48" s="22"/>
      <x:c r="H48" s="22"/>
      <x:c r="I48" s="24" t="str">
        <x:f>IF(COUNTA(A48:H48,K48:M48)=0,"",IF(AND(ISNUMBER(F48),F48&gt;0,ISNUMBER(G48),G48&gt;=0,ISNUMBER(H48),H48&gt;=0,G48+H48&lt;=F48),F48-G48-H48,""))</x:f>
      </x:c>
      <x:c r="J48" s="24" t="str">
        <x:f>IF(COUNTA(A48:H48,K48:M48)=0,"",IF(N48="",G48,"Review delivery log"))</x:f>
      </x:c>
      <x:c r="K48" s="20"/>
      <x:c r="L48" s="20"/>
      <x:c r="M48" s="20"/>
      <x:c r="N48" s="25" t="str">
        <x:f>IF(COUNTA(A48:H48,K48:M48)=0,"",IF(A48="","Enter receipt ID",IF(COUNTIFS($A$8:$A$157,A48)&lt;&gt;1,"Duplicate receipt ID",IF(B48="","Enter schedule line ID",IF(COUNTIFS('FF&amp;E Schedule'!$A$8:$A$57,B48)&lt;&gt;1,"Check schedule line ID",IF(OR(NOT(ISNUMBER(C48)),C48&lt;=0,D48=""),"Enter receipt date and delivery note",IF(OR(E48="",E48&lt;&gt;INDEX('FF&amp;E Schedule'!$F$8:$F$57,MATCH(B48,'FF&amp;E Schedule'!$A$8:$A$57,0))),"Match the schedule quantity unit",IF(OR(NOT(ISNUMBER(F48)),F48&lt;=0,MOD(IF(ISNUMBER(F48),F48,0),1)&lt;&gt;0,NOT(ISNUMBER(G48)),G48&lt;0,MOD(IF(ISNUMBER(G48),G48,0),1)&lt;&gt;0,NOT(ISNUMBER(H48)),H48&lt;0,MOD(IF(ISNUMBER(H48),H48,0),1)&lt;&gt;0),"Enter whole received accepted and rejected qty",IF(G48+H48&gt;F48,"Accepted plus rejected exceeds received",IF(AND(H48&gt;0,K48=""),"Enter rejection or damage reference",""))))))))))</x:f>
      </x:c>
    </x:row>
    <x:row r="49" ht="26" customHeight="1">
      <x:c r="A49" s="20"/>
      <x:c r="B49" s="20"/>
      <x:c r="C49" s="23"/>
      <x:c r="D49" s="20"/>
      <x:c r="E49" s="20"/>
      <x:c r="F49" s="22"/>
      <x:c r="G49" s="22"/>
      <x:c r="H49" s="22"/>
      <x:c r="I49" s="24" t="str">
        <x:f>IF(COUNTA(A49:H49,K49:M49)=0,"",IF(AND(ISNUMBER(F49),F49&gt;0,ISNUMBER(G49),G49&gt;=0,ISNUMBER(H49),H49&gt;=0,G49+H49&lt;=F49),F49-G49-H49,""))</x:f>
      </x:c>
      <x:c r="J49" s="24" t="str">
        <x:f>IF(COUNTA(A49:H49,K49:M49)=0,"",IF(N49="",G49,"Review delivery log"))</x:f>
      </x:c>
      <x:c r="K49" s="20"/>
      <x:c r="L49" s="20"/>
      <x:c r="M49" s="20"/>
      <x:c r="N49" s="25" t="str">
        <x:f>IF(COUNTA(A49:H49,K49:M49)=0,"",IF(A49="","Enter receipt ID",IF(COUNTIFS($A$8:$A$157,A49)&lt;&gt;1,"Duplicate receipt ID",IF(B49="","Enter schedule line ID",IF(COUNTIFS('FF&amp;E Schedule'!$A$8:$A$57,B49)&lt;&gt;1,"Check schedule line ID",IF(OR(NOT(ISNUMBER(C49)),C49&lt;=0,D49=""),"Enter receipt date and delivery note",IF(OR(E49="",E49&lt;&gt;INDEX('FF&amp;E Schedule'!$F$8:$F$57,MATCH(B49,'FF&amp;E Schedule'!$A$8:$A$57,0))),"Match the schedule quantity unit",IF(OR(NOT(ISNUMBER(F49)),F49&lt;=0,MOD(IF(ISNUMBER(F49),F49,0),1)&lt;&gt;0,NOT(ISNUMBER(G49)),G49&lt;0,MOD(IF(ISNUMBER(G49),G49,0),1)&lt;&gt;0,NOT(ISNUMBER(H49)),H49&lt;0,MOD(IF(ISNUMBER(H49),H49,0),1)&lt;&gt;0),"Enter whole received accepted and rejected qty",IF(G49+H49&gt;F49,"Accepted plus rejected exceeds received",IF(AND(H49&gt;0,K49=""),"Enter rejection or damage reference",""))))))))))</x:f>
      </x:c>
    </x:row>
    <x:row r="50" ht="26" customHeight="1">
      <x:c r="A50" s="20"/>
      <x:c r="B50" s="20"/>
      <x:c r="C50" s="23"/>
      <x:c r="D50" s="20"/>
      <x:c r="E50" s="20"/>
      <x:c r="F50" s="22"/>
      <x:c r="G50" s="22"/>
      <x:c r="H50" s="22"/>
      <x:c r="I50" s="24" t="str">
        <x:f>IF(COUNTA(A50:H50,K50:M50)=0,"",IF(AND(ISNUMBER(F50),F50&gt;0,ISNUMBER(G50),G50&gt;=0,ISNUMBER(H50),H50&gt;=0,G50+H50&lt;=F50),F50-G50-H50,""))</x:f>
      </x:c>
      <x:c r="J50" s="24" t="str">
        <x:f>IF(COUNTA(A50:H50,K50:M50)=0,"",IF(N50="",G50,"Review delivery log"))</x:f>
      </x:c>
      <x:c r="K50" s="20"/>
      <x:c r="L50" s="20"/>
      <x:c r="M50" s="20"/>
      <x:c r="N50" s="25" t="str">
        <x:f>IF(COUNTA(A50:H50,K50:M50)=0,"",IF(A50="","Enter receipt ID",IF(COUNTIFS($A$8:$A$157,A50)&lt;&gt;1,"Duplicate receipt ID",IF(B50="","Enter schedule line ID",IF(COUNTIFS('FF&amp;E Schedule'!$A$8:$A$57,B50)&lt;&gt;1,"Check schedule line ID",IF(OR(NOT(ISNUMBER(C50)),C50&lt;=0,D50=""),"Enter receipt date and delivery note",IF(OR(E50="",E50&lt;&gt;INDEX('FF&amp;E Schedule'!$F$8:$F$57,MATCH(B50,'FF&amp;E Schedule'!$A$8:$A$57,0))),"Match the schedule quantity unit",IF(OR(NOT(ISNUMBER(F50)),F50&lt;=0,MOD(IF(ISNUMBER(F50),F50,0),1)&lt;&gt;0,NOT(ISNUMBER(G50)),G50&lt;0,MOD(IF(ISNUMBER(G50),G50,0),1)&lt;&gt;0,NOT(ISNUMBER(H50)),H50&lt;0,MOD(IF(ISNUMBER(H50),H50,0),1)&lt;&gt;0),"Enter whole received accepted and rejected qty",IF(G50+H50&gt;F50,"Accepted plus rejected exceeds received",IF(AND(H50&gt;0,K50=""),"Enter rejection or damage reference",""))))))))))</x:f>
      </x:c>
    </x:row>
    <x:row r="51" ht="26" customHeight="1">
      <x:c r="A51" s="20"/>
      <x:c r="B51" s="20"/>
      <x:c r="C51" s="23"/>
      <x:c r="D51" s="20"/>
      <x:c r="E51" s="20"/>
      <x:c r="F51" s="22"/>
      <x:c r="G51" s="22"/>
      <x:c r="H51" s="22"/>
      <x:c r="I51" s="24" t="str">
        <x:f>IF(COUNTA(A51:H51,K51:M51)=0,"",IF(AND(ISNUMBER(F51),F51&gt;0,ISNUMBER(G51),G51&gt;=0,ISNUMBER(H51),H51&gt;=0,G51+H51&lt;=F51),F51-G51-H51,""))</x:f>
      </x:c>
      <x:c r="J51" s="24" t="str">
        <x:f>IF(COUNTA(A51:H51,K51:M51)=0,"",IF(N51="",G51,"Review delivery log"))</x:f>
      </x:c>
      <x:c r="K51" s="20"/>
      <x:c r="L51" s="20"/>
      <x:c r="M51" s="20"/>
      <x:c r="N51" s="25" t="str">
        <x:f>IF(COUNTA(A51:H51,K51:M51)=0,"",IF(A51="","Enter receipt ID",IF(COUNTIFS($A$8:$A$157,A51)&lt;&gt;1,"Duplicate receipt ID",IF(B51="","Enter schedule line ID",IF(COUNTIFS('FF&amp;E Schedule'!$A$8:$A$57,B51)&lt;&gt;1,"Check schedule line ID",IF(OR(NOT(ISNUMBER(C51)),C51&lt;=0,D51=""),"Enter receipt date and delivery note",IF(OR(E51="",E51&lt;&gt;INDEX('FF&amp;E Schedule'!$F$8:$F$57,MATCH(B51,'FF&amp;E Schedule'!$A$8:$A$57,0))),"Match the schedule quantity unit",IF(OR(NOT(ISNUMBER(F51)),F51&lt;=0,MOD(IF(ISNUMBER(F51),F51,0),1)&lt;&gt;0,NOT(ISNUMBER(G51)),G51&lt;0,MOD(IF(ISNUMBER(G51),G51,0),1)&lt;&gt;0,NOT(ISNUMBER(H51)),H51&lt;0,MOD(IF(ISNUMBER(H51),H51,0),1)&lt;&gt;0),"Enter whole received accepted and rejected qty",IF(G51+H51&gt;F51,"Accepted plus rejected exceeds received",IF(AND(H51&gt;0,K51=""),"Enter rejection or damage reference",""))))))))))</x:f>
      </x:c>
    </x:row>
    <x:row r="52" ht="26" customHeight="1">
      <x:c r="A52" s="20"/>
      <x:c r="B52" s="20"/>
      <x:c r="C52" s="23"/>
      <x:c r="D52" s="20"/>
      <x:c r="E52" s="20"/>
      <x:c r="F52" s="22"/>
      <x:c r="G52" s="22"/>
      <x:c r="H52" s="22"/>
      <x:c r="I52" s="24" t="str">
        <x:f>IF(COUNTA(A52:H52,K52:M52)=0,"",IF(AND(ISNUMBER(F52),F52&gt;0,ISNUMBER(G52),G52&gt;=0,ISNUMBER(H52),H52&gt;=0,G52+H52&lt;=F52),F52-G52-H52,""))</x:f>
      </x:c>
      <x:c r="J52" s="24" t="str">
        <x:f>IF(COUNTA(A52:H52,K52:M52)=0,"",IF(N52="",G52,"Review delivery log"))</x:f>
      </x:c>
      <x:c r="K52" s="20"/>
      <x:c r="L52" s="20"/>
      <x:c r="M52" s="20"/>
      <x:c r="N52" s="25" t="str">
        <x:f>IF(COUNTA(A52:H52,K52:M52)=0,"",IF(A52="","Enter receipt ID",IF(COUNTIFS($A$8:$A$157,A52)&lt;&gt;1,"Duplicate receipt ID",IF(B52="","Enter schedule line ID",IF(COUNTIFS('FF&amp;E Schedule'!$A$8:$A$57,B52)&lt;&gt;1,"Check schedule line ID",IF(OR(NOT(ISNUMBER(C52)),C52&lt;=0,D52=""),"Enter receipt date and delivery note",IF(OR(E52="",E52&lt;&gt;INDEX('FF&amp;E Schedule'!$F$8:$F$57,MATCH(B52,'FF&amp;E Schedule'!$A$8:$A$57,0))),"Match the schedule quantity unit",IF(OR(NOT(ISNUMBER(F52)),F52&lt;=0,MOD(IF(ISNUMBER(F52),F52,0),1)&lt;&gt;0,NOT(ISNUMBER(G52)),G52&lt;0,MOD(IF(ISNUMBER(G52),G52,0),1)&lt;&gt;0,NOT(ISNUMBER(H52)),H52&lt;0,MOD(IF(ISNUMBER(H52),H52,0),1)&lt;&gt;0),"Enter whole received accepted and rejected qty",IF(G52+H52&gt;F52,"Accepted plus rejected exceeds received",IF(AND(H52&gt;0,K52=""),"Enter rejection or damage reference",""))))))))))</x:f>
      </x:c>
    </x:row>
    <x:row r="53" ht="26" customHeight="1">
      <x:c r="A53" s="20"/>
      <x:c r="B53" s="20"/>
      <x:c r="C53" s="23"/>
      <x:c r="D53" s="20"/>
      <x:c r="E53" s="20"/>
      <x:c r="F53" s="22"/>
      <x:c r="G53" s="22"/>
      <x:c r="H53" s="22"/>
      <x:c r="I53" s="24" t="str">
        <x:f>IF(COUNTA(A53:H53,K53:M53)=0,"",IF(AND(ISNUMBER(F53),F53&gt;0,ISNUMBER(G53),G53&gt;=0,ISNUMBER(H53),H53&gt;=0,G53+H53&lt;=F53),F53-G53-H53,""))</x:f>
      </x:c>
      <x:c r="J53" s="24" t="str">
        <x:f>IF(COUNTA(A53:H53,K53:M53)=0,"",IF(N53="",G53,"Review delivery log"))</x:f>
      </x:c>
      <x:c r="K53" s="20"/>
      <x:c r="L53" s="20"/>
      <x:c r="M53" s="20"/>
      <x:c r="N53" s="25" t="str">
        <x:f>IF(COUNTA(A53:H53,K53:M53)=0,"",IF(A53="","Enter receipt ID",IF(COUNTIFS($A$8:$A$157,A53)&lt;&gt;1,"Duplicate receipt ID",IF(B53="","Enter schedule line ID",IF(COUNTIFS('FF&amp;E Schedule'!$A$8:$A$57,B53)&lt;&gt;1,"Check schedule line ID",IF(OR(NOT(ISNUMBER(C53)),C53&lt;=0,D53=""),"Enter receipt date and delivery note",IF(OR(E53="",E53&lt;&gt;INDEX('FF&amp;E Schedule'!$F$8:$F$57,MATCH(B53,'FF&amp;E Schedule'!$A$8:$A$57,0))),"Match the schedule quantity unit",IF(OR(NOT(ISNUMBER(F53)),F53&lt;=0,MOD(IF(ISNUMBER(F53),F53,0),1)&lt;&gt;0,NOT(ISNUMBER(G53)),G53&lt;0,MOD(IF(ISNUMBER(G53),G53,0),1)&lt;&gt;0,NOT(ISNUMBER(H53)),H53&lt;0,MOD(IF(ISNUMBER(H53),H53,0),1)&lt;&gt;0),"Enter whole received accepted and rejected qty",IF(G53+H53&gt;F53,"Accepted plus rejected exceeds received",IF(AND(H53&gt;0,K53=""),"Enter rejection or damage reference",""))))))))))</x:f>
      </x:c>
    </x:row>
    <x:row r="54" ht="26" customHeight="1">
      <x:c r="A54" s="20"/>
      <x:c r="B54" s="20"/>
      <x:c r="C54" s="23"/>
      <x:c r="D54" s="20"/>
      <x:c r="E54" s="20"/>
      <x:c r="F54" s="22"/>
      <x:c r="G54" s="22"/>
      <x:c r="H54" s="22"/>
      <x:c r="I54" s="24" t="str">
        <x:f>IF(COUNTA(A54:H54,K54:M54)=0,"",IF(AND(ISNUMBER(F54),F54&gt;0,ISNUMBER(G54),G54&gt;=0,ISNUMBER(H54),H54&gt;=0,G54+H54&lt;=F54),F54-G54-H54,""))</x:f>
      </x:c>
      <x:c r="J54" s="24" t="str">
        <x:f>IF(COUNTA(A54:H54,K54:M54)=0,"",IF(N54="",G54,"Review delivery log"))</x:f>
      </x:c>
      <x:c r="K54" s="20"/>
      <x:c r="L54" s="20"/>
      <x:c r="M54" s="20"/>
      <x:c r="N54" s="25" t="str">
        <x:f>IF(COUNTA(A54:H54,K54:M54)=0,"",IF(A54="","Enter receipt ID",IF(COUNTIFS($A$8:$A$157,A54)&lt;&gt;1,"Duplicate receipt ID",IF(B54="","Enter schedule line ID",IF(COUNTIFS('FF&amp;E Schedule'!$A$8:$A$57,B54)&lt;&gt;1,"Check schedule line ID",IF(OR(NOT(ISNUMBER(C54)),C54&lt;=0,D54=""),"Enter receipt date and delivery note",IF(OR(E54="",E54&lt;&gt;INDEX('FF&amp;E Schedule'!$F$8:$F$57,MATCH(B54,'FF&amp;E Schedule'!$A$8:$A$57,0))),"Match the schedule quantity unit",IF(OR(NOT(ISNUMBER(F54)),F54&lt;=0,MOD(IF(ISNUMBER(F54),F54,0),1)&lt;&gt;0,NOT(ISNUMBER(G54)),G54&lt;0,MOD(IF(ISNUMBER(G54),G54,0),1)&lt;&gt;0,NOT(ISNUMBER(H54)),H54&lt;0,MOD(IF(ISNUMBER(H54),H54,0),1)&lt;&gt;0),"Enter whole received accepted and rejected qty",IF(G54+H54&gt;F54,"Accepted plus rejected exceeds received",IF(AND(H54&gt;0,K54=""),"Enter rejection or damage reference",""))))))))))</x:f>
      </x:c>
    </x:row>
    <x:row r="55" ht="26" customHeight="1">
      <x:c r="A55" s="20"/>
      <x:c r="B55" s="20"/>
      <x:c r="C55" s="23"/>
      <x:c r="D55" s="20"/>
      <x:c r="E55" s="20"/>
      <x:c r="F55" s="22"/>
      <x:c r="G55" s="22"/>
      <x:c r="H55" s="22"/>
      <x:c r="I55" s="24" t="str">
        <x:f>IF(COUNTA(A55:H55,K55:M55)=0,"",IF(AND(ISNUMBER(F55),F55&gt;0,ISNUMBER(G55),G55&gt;=0,ISNUMBER(H55),H55&gt;=0,G55+H55&lt;=F55),F55-G55-H55,""))</x:f>
      </x:c>
      <x:c r="J55" s="24" t="str">
        <x:f>IF(COUNTA(A55:H55,K55:M55)=0,"",IF(N55="",G55,"Review delivery log"))</x:f>
      </x:c>
      <x:c r="K55" s="20"/>
      <x:c r="L55" s="20"/>
      <x:c r="M55" s="20"/>
      <x:c r="N55" s="25" t="str">
        <x:f>IF(COUNTA(A55:H55,K55:M55)=0,"",IF(A55="","Enter receipt ID",IF(COUNTIFS($A$8:$A$157,A55)&lt;&gt;1,"Duplicate receipt ID",IF(B55="","Enter schedule line ID",IF(COUNTIFS('FF&amp;E Schedule'!$A$8:$A$57,B55)&lt;&gt;1,"Check schedule line ID",IF(OR(NOT(ISNUMBER(C55)),C55&lt;=0,D55=""),"Enter receipt date and delivery note",IF(OR(E55="",E55&lt;&gt;INDEX('FF&amp;E Schedule'!$F$8:$F$57,MATCH(B55,'FF&amp;E Schedule'!$A$8:$A$57,0))),"Match the schedule quantity unit",IF(OR(NOT(ISNUMBER(F55)),F55&lt;=0,MOD(IF(ISNUMBER(F55),F55,0),1)&lt;&gt;0,NOT(ISNUMBER(G55)),G55&lt;0,MOD(IF(ISNUMBER(G55),G55,0),1)&lt;&gt;0,NOT(ISNUMBER(H55)),H55&lt;0,MOD(IF(ISNUMBER(H55),H55,0),1)&lt;&gt;0),"Enter whole received accepted and rejected qty",IF(G55+H55&gt;F55,"Accepted plus rejected exceeds received",IF(AND(H55&gt;0,K55=""),"Enter rejection or damage reference",""))))))))))</x:f>
      </x:c>
    </x:row>
    <x:row r="56" ht="26" customHeight="1">
      <x:c r="A56" s="20"/>
      <x:c r="B56" s="20"/>
      <x:c r="C56" s="23"/>
      <x:c r="D56" s="20"/>
      <x:c r="E56" s="20"/>
      <x:c r="F56" s="22"/>
      <x:c r="G56" s="22"/>
      <x:c r="H56" s="22"/>
      <x:c r="I56" s="24" t="str">
        <x:f>IF(COUNTA(A56:H56,K56:M56)=0,"",IF(AND(ISNUMBER(F56),F56&gt;0,ISNUMBER(G56),G56&gt;=0,ISNUMBER(H56),H56&gt;=0,G56+H56&lt;=F56),F56-G56-H56,""))</x:f>
      </x:c>
      <x:c r="J56" s="24" t="str">
        <x:f>IF(COUNTA(A56:H56,K56:M56)=0,"",IF(N56="",G56,"Review delivery log"))</x:f>
      </x:c>
      <x:c r="K56" s="20"/>
      <x:c r="L56" s="20"/>
      <x:c r="M56" s="20"/>
      <x:c r="N56" s="25" t="str">
        <x:f>IF(COUNTA(A56:H56,K56:M56)=0,"",IF(A56="","Enter receipt ID",IF(COUNTIFS($A$8:$A$157,A56)&lt;&gt;1,"Duplicate receipt ID",IF(B56="","Enter schedule line ID",IF(COUNTIFS('FF&amp;E Schedule'!$A$8:$A$57,B56)&lt;&gt;1,"Check schedule line ID",IF(OR(NOT(ISNUMBER(C56)),C56&lt;=0,D56=""),"Enter receipt date and delivery note",IF(OR(E56="",E56&lt;&gt;INDEX('FF&amp;E Schedule'!$F$8:$F$57,MATCH(B56,'FF&amp;E Schedule'!$A$8:$A$57,0))),"Match the schedule quantity unit",IF(OR(NOT(ISNUMBER(F56)),F56&lt;=0,MOD(IF(ISNUMBER(F56),F56,0),1)&lt;&gt;0,NOT(ISNUMBER(G56)),G56&lt;0,MOD(IF(ISNUMBER(G56),G56,0),1)&lt;&gt;0,NOT(ISNUMBER(H56)),H56&lt;0,MOD(IF(ISNUMBER(H56),H56,0),1)&lt;&gt;0),"Enter whole received accepted and rejected qty",IF(G56+H56&gt;F56,"Accepted plus rejected exceeds received",IF(AND(H56&gt;0,K56=""),"Enter rejection or damage reference",""))))))))))</x:f>
      </x:c>
    </x:row>
    <x:row r="57" ht="26" customHeight="1">
      <x:c r="A57" s="20"/>
      <x:c r="B57" s="20"/>
      <x:c r="C57" s="23"/>
      <x:c r="D57" s="20"/>
      <x:c r="E57" s="20"/>
      <x:c r="F57" s="22"/>
      <x:c r="G57" s="22"/>
      <x:c r="H57" s="22"/>
      <x:c r="I57" s="24" t="str">
        <x:f>IF(COUNTA(A57:H57,K57:M57)=0,"",IF(AND(ISNUMBER(F57),F57&gt;0,ISNUMBER(G57),G57&gt;=0,ISNUMBER(H57),H57&gt;=0,G57+H57&lt;=F57),F57-G57-H57,""))</x:f>
      </x:c>
      <x:c r="J57" s="24" t="str">
        <x:f>IF(COUNTA(A57:H57,K57:M57)=0,"",IF(N57="",G57,"Review delivery log"))</x:f>
      </x:c>
      <x:c r="K57" s="20"/>
      <x:c r="L57" s="20"/>
      <x:c r="M57" s="20"/>
      <x:c r="N57" s="25" t="str">
        <x:f>IF(COUNTA(A57:H57,K57:M57)=0,"",IF(A57="","Enter receipt ID",IF(COUNTIFS($A$8:$A$157,A57)&lt;&gt;1,"Duplicate receipt ID",IF(B57="","Enter schedule line ID",IF(COUNTIFS('FF&amp;E Schedule'!$A$8:$A$57,B57)&lt;&gt;1,"Check schedule line ID",IF(OR(NOT(ISNUMBER(C57)),C57&lt;=0,D57=""),"Enter receipt date and delivery note",IF(OR(E57="",E57&lt;&gt;INDEX('FF&amp;E Schedule'!$F$8:$F$57,MATCH(B57,'FF&amp;E Schedule'!$A$8:$A$57,0))),"Match the schedule quantity unit",IF(OR(NOT(ISNUMBER(F57)),F57&lt;=0,MOD(IF(ISNUMBER(F57),F57,0),1)&lt;&gt;0,NOT(ISNUMBER(G57)),G57&lt;0,MOD(IF(ISNUMBER(G57),G57,0),1)&lt;&gt;0,NOT(ISNUMBER(H57)),H57&lt;0,MOD(IF(ISNUMBER(H57),H57,0),1)&lt;&gt;0),"Enter whole received accepted and rejected qty",IF(G57+H57&gt;F57,"Accepted plus rejected exceeds received",IF(AND(H57&gt;0,K57=""),"Enter rejection or damage reference",""))))))))))</x:f>
      </x:c>
    </x:row>
    <x:row r="58" ht="26" customHeight="1">
      <x:c r="A58" s="20"/>
      <x:c r="B58" s="20"/>
      <x:c r="C58" s="23"/>
      <x:c r="D58" s="20"/>
      <x:c r="E58" s="20"/>
      <x:c r="F58" s="22"/>
      <x:c r="G58" s="22"/>
      <x:c r="H58" s="22"/>
      <x:c r="I58" s="24" t="str">
        <x:f>IF(COUNTA(A58:H58,K58:M58)=0,"",IF(AND(ISNUMBER(F58),F58&gt;0,ISNUMBER(G58),G58&gt;=0,ISNUMBER(H58),H58&gt;=0,G58+H58&lt;=F58),F58-G58-H58,""))</x:f>
      </x:c>
      <x:c r="J58" s="24" t="str">
        <x:f>IF(COUNTA(A58:H58,K58:M58)=0,"",IF(N58="",G58,"Review delivery log"))</x:f>
      </x:c>
      <x:c r="K58" s="20"/>
      <x:c r="L58" s="20"/>
      <x:c r="M58" s="20"/>
      <x:c r="N58" s="25" t="str">
        <x:f>IF(COUNTA(A58:H58,K58:M58)=0,"",IF(A58="","Enter receipt ID",IF(COUNTIFS($A$8:$A$157,A58)&lt;&gt;1,"Duplicate receipt ID",IF(B58="","Enter schedule line ID",IF(COUNTIFS('FF&amp;E Schedule'!$A$8:$A$57,B58)&lt;&gt;1,"Check schedule line ID",IF(OR(NOT(ISNUMBER(C58)),C58&lt;=0,D58=""),"Enter receipt date and delivery note",IF(OR(E58="",E58&lt;&gt;INDEX('FF&amp;E Schedule'!$F$8:$F$57,MATCH(B58,'FF&amp;E Schedule'!$A$8:$A$57,0))),"Match the schedule quantity unit",IF(OR(NOT(ISNUMBER(F58)),F58&lt;=0,MOD(IF(ISNUMBER(F58),F58,0),1)&lt;&gt;0,NOT(ISNUMBER(G58)),G58&lt;0,MOD(IF(ISNUMBER(G58),G58,0),1)&lt;&gt;0,NOT(ISNUMBER(H58)),H58&lt;0,MOD(IF(ISNUMBER(H58),H58,0),1)&lt;&gt;0),"Enter whole received accepted and rejected qty",IF(G58+H58&gt;F58,"Accepted plus rejected exceeds received",IF(AND(H58&gt;0,K58=""),"Enter rejection or damage reference",""))))))))))</x:f>
      </x:c>
    </x:row>
    <x:row r="59" ht="26" customHeight="1">
      <x:c r="A59" s="20"/>
      <x:c r="B59" s="20"/>
      <x:c r="C59" s="23"/>
      <x:c r="D59" s="20"/>
      <x:c r="E59" s="20"/>
      <x:c r="F59" s="22"/>
      <x:c r="G59" s="22"/>
      <x:c r="H59" s="22"/>
      <x:c r="I59" s="24" t="str">
        <x:f>IF(COUNTA(A59:H59,K59:M59)=0,"",IF(AND(ISNUMBER(F59),F59&gt;0,ISNUMBER(G59),G59&gt;=0,ISNUMBER(H59),H59&gt;=0,G59+H59&lt;=F59),F59-G59-H59,""))</x:f>
      </x:c>
      <x:c r="J59" s="24" t="str">
        <x:f>IF(COUNTA(A59:H59,K59:M59)=0,"",IF(N59="",G59,"Review delivery log"))</x:f>
      </x:c>
      <x:c r="K59" s="20"/>
      <x:c r="L59" s="20"/>
      <x:c r="M59" s="20"/>
      <x:c r="N59" s="25" t="str">
        <x:f>IF(COUNTA(A59:H59,K59:M59)=0,"",IF(A59="","Enter receipt ID",IF(COUNTIFS($A$8:$A$157,A59)&lt;&gt;1,"Duplicate receipt ID",IF(B59="","Enter schedule line ID",IF(COUNTIFS('FF&amp;E Schedule'!$A$8:$A$57,B59)&lt;&gt;1,"Check schedule line ID",IF(OR(NOT(ISNUMBER(C59)),C59&lt;=0,D59=""),"Enter receipt date and delivery note",IF(OR(E59="",E59&lt;&gt;INDEX('FF&amp;E Schedule'!$F$8:$F$57,MATCH(B59,'FF&amp;E Schedule'!$A$8:$A$57,0))),"Match the schedule quantity unit",IF(OR(NOT(ISNUMBER(F59)),F59&lt;=0,MOD(IF(ISNUMBER(F59),F59,0),1)&lt;&gt;0,NOT(ISNUMBER(G59)),G59&lt;0,MOD(IF(ISNUMBER(G59),G59,0),1)&lt;&gt;0,NOT(ISNUMBER(H59)),H59&lt;0,MOD(IF(ISNUMBER(H59),H59,0),1)&lt;&gt;0),"Enter whole received accepted and rejected qty",IF(G59+H59&gt;F59,"Accepted plus rejected exceeds received",IF(AND(H59&gt;0,K59=""),"Enter rejection or damage reference",""))))))))))</x:f>
      </x:c>
    </x:row>
    <x:row r="60" ht="26" customHeight="1">
      <x:c r="A60" s="20"/>
      <x:c r="B60" s="20"/>
      <x:c r="C60" s="23"/>
      <x:c r="D60" s="20"/>
      <x:c r="E60" s="20"/>
      <x:c r="F60" s="22"/>
      <x:c r="G60" s="22"/>
      <x:c r="H60" s="22"/>
      <x:c r="I60" s="24" t="str">
        <x:f>IF(COUNTA(A60:H60,K60:M60)=0,"",IF(AND(ISNUMBER(F60),F60&gt;0,ISNUMBER(G60),G60&gt;=0,ISNUMBER(H60),H60&gt;=0,G60+H60&lt;=F60),F60-G60-H60,""))</x:f>
      </x:c>
      <x:c r="J60" s="24" t="str">
        <x:f>IF(COUNTA(A60:H60,K60:M60)=0,"",IF(N60="",G60,"Review delivery log"))</x:f>
      </x:c>
      <x:c r="K60" s="20"/>
      <x:c r="L60" s="20"/>
      <x:c r="M60" s="20"/>
      <x:c r="N60" s="25" t="str">
        <x:f>IF(COUNTA(A60:H60,K60:M60)=0,"",IF(A60="","Enter receipt ID",IF(COUNTIFS($A$8:$A$157,A60)&lt;&gt;1,"Duplicate receipt ID",IF(B60="","Enter schedule line ID",IF(COUNTIFS('FF&amp;E Schedule'!$A$8:$A$57,B60)&lt;&gt;1,"Check schedule line ID",IF(OR(NOT(ISNUMBER(C60)),C60&lt;=0,D60=""),"Enter receipt date and delivery note",IF(OR(E60="",E60&lt;&gt;INDEX('FF&amp;E Schedule'!$F$8:$F$57,MATCH(B60,'FF&amp;E Schedule'!$A$8:$A$57,0))),"Match the schedule quantity unit",IF(OR(NOT(ISNUMBER(F60)),F60&lt;=0,MOD(IF(ISNUMBER(F60),F60,0),1)&lt;&gt;0,NOT(ISNUMBER(G60)),G60&lt;0,MOD(IF(ISNUMBER(G60),G60,0),1)&lt;&gt;0,NOT(ISNUMBER(H60)),H60&lt;0,MOD(IF(ISNUMBER(H60),H60,0),1)&lt;&gt;0),"Enter whole received accepted and rejected qty",IF(G60+H60&gt;F60,"Accepted plus rejected exceeds received",IF(AND(H60&gt;0,K60=""),"Enter rejection or damage reference",""))))))))))</x:f>
      </x:c>
    </x:row>
    <x:row r="61" ht="26" customHeight="1">
      <x:c r="A61" s="20"/>
      <x:c r="B61" s="20"/>
      <x:c r="C61" s="23"/>
      <x:c r="D61" s="20"/>
      <x:c r="E61" s="20"/>
      <x:c r="F61" s="22"/>
      <x:c r="G61" s="22"/>
      <x:c r="H61" s="22"/>
      <x:c r="I61" s="24" t="str">
        <x:f>IF(COUNTA(A61:H61,K61:M61)=0,"",IF(AND(ISNUMBER(F61),F61&gt;0,ISNUMBER(G61),G61&gt;=0,ISNUMBER(H61),H61&gt;=0,G61+H61&lt;=F61),F61-G61-H61,""))</x:f>
      </x:c>
      <x:c r="J61" s="24" t="str">
        <x:f>IF(COUNTA(A61:H61,K61:M61)=0,"",IF(N61="",G61,"Review delivery log"))</x:f>
      </x:c>
      <x:c r="K61" s="20"/>
      <x:c r="L61" s="20"/>
      <x:c r="M61" s="20"/>
      <x:c r="N61" s="25" t="str">
        <x:f>IF(COUNTA(A61:H61,K61:M61)=0,"",IF(A61="","Enter receipt ID",IF(COUNTIFS($A$8:$A$157,A61)&lt;&gt;1,"Duplicate receipt ID",IF(B61="","Enter schedule line ID",IF(COUNTIFS('FF&amp;E Schedule'!$A$8:$A$57,B61)&lt;&gt;1,"Check schedule line ID",IF(OR(NOT(ISNUMBER(C61)),C61&lt;=0,D61=""),"Enter receipt date and delivery note",IF(OR(E61="",E61&lt;&gt;INDEX('FF&amp;E Schedule'!$F$8:$F$57,MATCH(B61,'FF&amp;E Schedule'!$A$8:$A$57,0))),"Match the schedule quantity unit",IF(OR(NOT(ISNUMBER(F61)),F61&lt;=0,MOD(IF(ISNUMBER(F61),F61,0),1)&lt;&gt;0,NOT(ISNUMBER(G61)),G61&lt;0,MOD(IF(ISNUMBER(G61),G61,0),1)&lt;&gt;0,NOT(ISNUMBER(H61)),H61&lt;0,MOD(IF(ISNUMBER(H61),H61,0),1)&lt;&gt;0),"Enter whole received accepted and rejected qty",IF(G61+H61&gt;F61,"Accepted plus rejected exceeds received",IF(AND(H61&gt;0,K61=""),"Enter rejection or damage reference",""))))))))))</x:f>
      </x:c>
    </x:row>
    <x:row r="62" ht="26" customHeight="1">
      <x:c r="A62" s="20"/>
      <x:c r="B62" s="20"/>
      <x:c r="C62" s="23"/>
      <x:c r="D62" s="20"/>
      <x:c r="E62" s="20"/>
      <x:c r="F62" s="22"/>
      <x:c r="G62" s="22"/>
      <x:c r="H62" s="22"/>
      <x:c r="I62" s="24" t="str">
        <x:f>IF(COUNTA(A62:H62,K62:M62)=0,"",IF(AND(ISNUMBER(F62),F62&gt;0,ISNUMBER(G62),G62&gt;=0,ISNUMBER(H62),H62&gt;=0,G62+H62&lt;=F62),F62-G62-H62,""))</x:f>
      </x:c>
      <x:c r="J62" s="24" t="str">
        <x:f>IF(COUNTA(A62:H62,K62:M62)=0,"",IF(N62="",G62,"Review delivery log"))</x:f>
      </x:c>
      <x:c r="K62" s="20"/>
      <x:c r="L62" s="20"/>
      <x:c r="M62" s="20"/>
      <x:c r="N62" s="25" t="str">
        <x:f>IF(COUNTA(A62:H62,K62:M62)=0,"",IF(A62="","Enter receipt ID",IF(COUNTIFS($A$8:$A$157,A62)&lt;&gt;1,"Duplicate receipt ID",IF(B62="","Enter schedule line ID",IF(COUNTIFS('FF&amp;E Schedule'!$A$8:$A$57,B62)&lt;&gt;1,"Check schedule line ID",IF(OR(NOT(ISNUMBER(C62)),C62&lt;=0,D62=""),"Enter receipt date and delivery note",IF(OR(E62="",E62&lt;&gt;INDEX('FF&amp;E Schedule'!$F$8:$F$57,MATCH(B62,'FF&amp;E Schedule'!$A$8:$A$57,0))),"Match the schedule quantity unit",IF(OR(NOT(ISNUMBER(F62)),F62&lt;=0,MOD(IF(ISNUMBER(F62),F62,0),1)&lt;&gt;0,NOT(ISNUMBER(G62)),G62&lt;0,MOD(IF(ISNUMBER(G62),G62,0),1)&lt;&gt;0,NOT(ISNUMBER(H62)),H62&lt;0,MOD(IF(ISNUMBER(H62),H62,0),1)&lt;&gt;0),"Enter whole received accepted and rejected qty",IF(G62+H62&gt;F62,"Accepted plus rejected exceeds received",IF(AND(H62&gt;0,K62=""),"Enter rejection or damage reference",""))))))))))</x:f>
      </x:c>
    </x:row>
    <x:row r="63" ht="26" customHeight="1">
      <x:c r="A63" s="20"/>
      <x:c r="B63" s="20"/>
      <x:c r="C63" s="23"/>
      <x:c r="D63" s="20"/>
      <x:c r="E63" s="20"/>
      <x:c r="F63" s="22"/>
      <x:c r="G63" s="22"/>
      <x:c r="H63" s="22"/>
      <x:c r="I63" s="24" t="str">
        <x:f>IF(COUNTA(A63:H63,K63:M63)=0,"",IF(AND(ISNUMBER(F63),F63&gt;0,ISNUMBER(G63),G63&gt;=0,ISNUMBER(H63),H63&gt;=0,G63+H63&lt;=F63),F63-G63-H63,""))</x:f>
      </x:c>
      <x:c r="J63" s="24" t="str">
        <x:f>IF(COUNTA(A63:H63,K63:M63)=0,"",IF(N63="",G63,"Review delivery log"))</x:f>
      </x:c>
      <x:c r="K63" s="20"/>
      <x:c r="L63" s="20"/>
      <x:c r="M63" s="20"/>
      <x:c r="N63" s="25" t="str">
        <x:f>IF(COUNTA(A63:H63,K63:M63)=0,"",IF(A63="","Enter receipt ID",IF(COUNTIFS($A$8:$A$157,A63)&lt;&gt;1,"Duplicate receipt ID",IF(B63="","Enter schedule line ID",IF(COUNTIFS('FF&amp;E Schedule'!$A$8:$A$57,B63)&lt;&gt;1,"Check schedule line ID",IF(OR(NOT(ISNUMBER(C63)),C63&lt;=0,D63=""),"Enter receipt date and delivery note",IF(OR(E63="",E63&lt;&gt;INDEX('FF&amp;E Schedule'!$F$8:$F$57,MATCH(B63,'FF&amp;E Schedule'!$A$8:$A$57,0))),"Match the schedule quantity unit",IF(OR(NOT(ISNUMBER(F63)),F63&lt;=0,MOD(IF(ISNUMBER(F63),F63,0),1)&lt;&gt;0,NOT(ISNUMBER(G63)),G63&lt;0,MOD(IF(ISNUMBER(G63),G63,0),1)&lt;&gt;0,NOT(ISNUMBER(H63)),H63&lt;0,MOD(IF(ISNUMBER(H63),H63,0),1)&lt;&gt;0),"Enter whole received accepted and rejected qty",IF(G63+H63&gt;F63,"Accepted plus rejected exceeds received",IF(AND(H63&gt;0,K63=""),"Enter rejection or damage reference",""))))))))))</x:f>
      </x:c>
    </x:row>
    <x:row r="64" ht="26" customHeight="1">
      <x:c r="A64" s="20"/>
      <x:c r="B64" s="20"/>
      <x:c r="C64" s="23"/>
      <x:c r="D64" s="20"/>
      <x:c r="E64" s="20"/>
      <x:c r="F64" s="22"/>
      <x:c r="G64" s="22"/>
      <x:c r="H64" s="22"/>
      <x:c r="I64" s="24" t="str">
        <x:f>IF(COUNTA(A64:H64,K64:M64)=0,"",IF(AND(ISNUMBER(F64),F64&gt;0,ISNUMBER(G64),G64&gt;=0,ISNUMBER(H64),H64&gt;=0,G64+H64&lt;=F64),F64-G64-H64,""))</x:f>
      </x:c>
      <x:c r="J64" s="24" t="str">
        <x:f>IF(COUNTA(A64:H64,K64:M64)=0,"",IF(N64="",G64,"Review delivery log"))</x:f>
      </x:c>
      <x:c r="K64" s="20"/>
      <x:c r="L64" s="20"/>
      <x:c r="M64" s="20"/>
      <x:c r="N64" s="25" t="str">
        <x:f>IF(COUNTA(A64:H64,K64:M64)=0,"",IF(A64="","Enter receipt ID",IF(COUNTIFS($A$8:$A$157,A64)&lt;&gt;1,"Duplicate receipt ID",IF(B64="","Enter schedule line ID",IF(COUNTIFS('FF&amp;E Schedule'!$A$8:$A$57,B64)&lt;&gt;1,"Check schedule line ID",IF(OR(NOT(ISNUMBER(C64)),C64&lt;=0,D64=""),"Enter receipt date and delivery note",IF(OR(E64="",E64&lt;&gt;INDEX('FF&amp;E Schedule'!$F$8:$F$57,MATCH(B64,'FF&amp;E Schedule'!$A$8:$A$57,0))),"Match the schedule quantity unit",IF(OR(NOT(ISNUMBER(F64)),F64&lt;=0,MOD(IF(ISNUMBER(F64),F64,0),1)&lt;&gt;0,NOT(ISNUMBER(G64)),G64&lt;0,MOD(IF(ISNUMBER(G64),G64,0),1)&lt;&gt;0,NOT(ISNUMBER(H64)),H64&lt;0,MOD(IF(ISNUMBER(H64),H64,0),1)&lt;&gt;0),"Enter whole received accepted and rejected qty",IF(G64+H64&gt;F64,"Accepted plus rejected exceeds received",IF(AND(H64&gt;0,K64=""),"Enter rejection or damage reference",""))))))))))</x:f>
      </x:c>
    </x:row>
    <x:row r="65" ht="26" customHeight="1">
      <x:c r="A65" s="20"/>
      <x:c r="B65" s="20"/>
      <x:c r="C65" s="23"/>
      <x:c r="D65" s="20"/>
      <x:c r="E65" s="20"/>
      <x:c r="F65" s="22"/>
      <x:c r="G65" s="22"/>
      <x:c r="H65" s="22"/>
      <x:c r="I65" s="24" t="str">
        <x:f>IF(COUNTA(A65:H65,K65:M65)=0,"",IF(AND(ISNUMBER(F65),F65&gt;0,ISNUMBER(G65),G65&gt;=0,ISNUMBER(H65),H65&gt;=0,G65+H65&lt;=F65),F65-G65-H65,""))</x:f>
      </x:c>
      <x:c r="J65" s="24" t="str">
        <x:f>IF(COUNTA(A65:H65,K65:M65)=0,"",IF(N65="",G65,"Review delivery log"))</x:f>
      </x:c>
      <x:c r="K65" s="20"/>
      <x:c r="L65" s="20"/>
      <x:c r="M65" s="20"/>
      <x:c r="N65" s="25" t="str">
        <x:f>IF(COUNTA(A65:H65,K65:M65)=0,"",IF(A65="","Enter receipt ID",IF(COUNTIFS($A$8:$A$157,A65)&lt;&gt;1,"Duplicate receipt ID",IF(B65="","Enter schedule line ID",IF(COUNTIFS('FF&amp;E Schedule'!$A$8:$A$57,B65)&lt;&gt;1,"Check schedule line ID",IF(OR(NOT(ISNUMBER(C65)),C65&lt;=0,D65=""),"Enter receipt date and delivery note",IF(OR(E65="",E65&lt;&gt;INDEX('FF&amp;E Schedule'!$F$8:$F$57,MATCH(B65,'FF&amp;E Schedule'!$A$8:$A$57,0))),"Match the schedule quantity unit",IF(OR(NOT(ISNUMBER(F65)),F65&lt;=0,MOD(IF(ISNUMBER(F65),F65,0),1)&lt;&gt;0,NOT(ISNUMBER(G65)),G65&lt;0,MOD(IF(ISNUMBER(G65),G65,0),1)&lt;&gt;0,NOT(ISNUMBER(H65)),H65&lt;0,MOD(IF(ISNUMBER(H65),H65,0),1)&lt;&gt;0),"Enter whole received accepted and rejected qty",IF(G65+H65&gt;F65,"Accepted plus rejected exceeds received",IF(AND(H65&gt;0,K65=""),"Enter rejection or damage reference",""))))))))))</x:f>
      </x:c>
    </x:row>
    <x:row r="66" ht="26" customHeight="1">
      <x:c r="A66" s="20"/>
      <x:c r="B66" s="20"/>
      <x:c r="C66" s="23"/>
      <x:c r="D66" s="20"/>
      <x:c r="E66" s="20"/>
      <x:c r="F66" s="22"/>
      <x:c r="G66" s="22"/>
      <x:c r="H66" s="22"/>
      <x:c r="I66" s="24" t="str">
        <x:f>IF(COUNTA(A66:H66,K66:M66)=0,"",IF(AND(ISNUMBER(F66),F66&gt;0,ISNUMBER(G66),G66&gt;=0,ISNUMBER(H66),H66&gt;=0,G66+H66&lt;=F66),F66-G66-H66,""))</x:f>
      </x:c>
      <x:c r="J66" s="24" t="str">
        <x:f>IF(COUNTA(A66:H66,K66:M66)=0,"",IF(N66="",G66,"Review delivery log"))</x:f>
      </x:c>
      <x:c r="K66" s="20"/>
      <x:c r="L66" s="20"/>
      <x:c r="M66" s="20"/>
      <x:c r="N66" s="25" t="str">
        <x:f>IF(COUNTA(A66:H66,K66:M66)=0,"",IF(A66="","Enter receipt ID",IF(COUNTIFS($A$8:$A$157,A66)&lt;&gt;1,"Duplicate receipt ID",IF(B66="","Enter schedule line ID",IF(COUNTIFS('FF&amp;E Schedule'!$A$8:$A$57,B66)&lt;&gt;1,"Check schedule line ID",IF(OR(NOT(ISNUMBER(C66)),C66&lt;=0,D66=""),"Enter receipt date and delivery note",IF(OR(E66="",E66&lt;&gt;INDEX('FF&amp;E Schedule'!$F$8:$F$57,MATCH(B66,'FF&amp;E Schedule'!$A$8:$A$57,0))),"Match the schedule quantity unit",IF(OR(NOT(ISNUMBER(F66)),F66&lt;=0,MOD(IF(ISNUMBER(F66),F66,0),1)&lt;&gt;0,NOT(ISNUMBER(G66)),G66&lt;0,MOD(IF(ISNUMBER(G66),G66,0),1)&lt;&gt;0,NOT(ISNUMBER(H66)),H66&lt;0,MOD(IF(ISNUMBER(H66),H66,0),1)&lt;&gt;0),"Enter whole received accepted and rejected qty",IF(G66+H66&gt;F66,"Accepted plus rejected exceeds received",IF(AND(H66&gt;0,K66=""),"Enter rejection or damage reference",""))))))))))</x:f>
      </x:c>
    </x:row>
    <x:row r="67" ht="26" customHeight="1">
      <x:c r="A67" s="20"/>
      <x:c r="B67" s="20"/>
      <x:c r="C67" s="23"/>
      <x:c r="D67" s="20"/>
      <x:c r="E67" s="20"/>
      <x:c r="F67" s="22"/>
      <x:c r="G67" s="22"/>
      <x:c r="H67" s="22"/>
      <x:c r="I67" s="24" t="str">
        <x:f>IF(COUNTA(A67:H67,K67:M67)=0,"",IF(AND(ISNUMBER(F67),F67&gt;0,ISNUMBER(G67),G67&gt;=0,ISNUMBER(H67),H67&gt;=0,G67+H67&lt;=F67),F67-G67-H67,""))</x:f>
      </x:c>
      <x:c r="J67" s="24" t="str">
        <x:f>IF(COUNTA(A67:H67,K67:M67)=0,"",IF(N67="",G67,"Review delivery log"))</x:f>
      </x:c>
      <x:c r="K67" s="20"/>
      <x:c r="L67" s="20"/>
      <x:c r="M67" s="20"/>
      <x:c r="N67" s="25" t="str">
        <x:f>IF(COUNTA(A67:H67,K67:M67)=0,"",IF(A67="","Enter receipt ID",IF(COUNTIFS($A$8:$A$157,A67)&lt;&gt;1,"Duplicate receipt ID",IF(B67="","Enter schedule line ID",IF(COUNTIFS('FF&amp;E Schedule'!$A$8:$A$57,B67)&lt;&gt;1,"Check schedule line ID",IF(OR(NOT(ISNUMBER(C67)),C67&lt;=0,D67=""),"Enter receipt date and delivery note",IF(OR(E67="",E67&lt;&gt;INDEX('FF&amp;E Schedule'!$F$8:$F$57,MATCH(B67,'FF&amp;E Schedule'!$A$8:$A$57,0))),"Match the schedule quantity unit",IF(OR(NOT(ISNUMBER(F67)),F67&lt;=0,MOD(IF(ISNUMBER(F67),F67,0),1)&lt;&gt;0,NOT(ISNUMBER(G67)),G67&lt;0,MOD(IF(ISNUMBER(G67),G67,0),1)&lt;&gt;0,NOT(ISNUMBER(H67)),H67&lt;0,MOD(IF(ISNUMBER(H67),H67,0),1)&lt;&gt;0),"Enter whole received accepted and rejected qty",IF(G67+H67&gt;F67,"Accepted plus rejected exceeds received",IF(AND(H67&gt;0,K67=""),"Enter rejection or damage reference",""))))))))))</x:f>
      </x:c>
    </x:row>
    <x:row r="68" ht="26" customHeight="1">
      <x:c r="A68" s="20"/>
      <x:c r="B68" s="20"/>
      <x:c r="C68" s="23"/>
      <x:c r="D68" s="20"/>
      <x:c r="E68" s="20"/>
      <x:c r="F68" s="22"/>
      <x:c r="G68" s="22"/>
      <x:c r="H68" s="22"/>
      <x:c r="I68" s="24" t="str">
        <x:f>IF(COUNTA(A68:H68,K68:M68)=0,"",IF(AND(ISNUMBER(F68),F68&gt;0,ISNUMBER(G68),G68&gt;=0,ISNUMBER(H68),H68&gt;=0,G68+H68&lt;=F68),F68-G68-H68,""))</x:f>
      </x:c>
      <x:c r="J68" s="24" t="str">
        <x:f>IF(COUNTA(A68:H68,K68:M68)=0,"",IF(N68="",G68,"Review delivery log"))</x:f>
      </x:c>
      <x:c r="K68" s="20"/>
      <x:c r="L68" s="20"/>
      <x:c r="M68" s="20"/>
      <x:c r="N68" s="25" t="str">
        <x:f>IF(COUNTA(A68:H68,K68:M68)=0,"",IF(A68="","Enter receipt ID",IF(COUNTIFS($A$8:$A$157,A68)&lt;&gt;1,"Duplicate receipt ID",IF(B68="","Enter schedule line ID",IF(COUNTIFS('FF&amp;E Schedule'!$A$8:$A$57,B68)&lt;&gt;1,"Check schedule line ID",IF(OR(NOT(ISNUMBER(C68)),C68&lt;=0,D68=""),"Enter receipt date and delivery note",IF(OR(E68="",E68&lt;&gt;INDEX('FF&amp;E Schedule'!$F$8:$F$57,MATCH(B68,'FF&amp;E Schedule'!$A$8:$A$57,0))),"Match the schedule quantity unit",IF(OR(NOT(ISNUMBER(F68)),F68&lt;=0,MOD(IF(ISNUMBER(F68),F68,0),1)&lt;&gt;0,NOT(ISNUMBER(G68)),G68&lt;0,MOD(IF(ISNUMBER(G68),G68,0),1)&lt;&gt;0,NOT(ISNUMBER(H68)),H68&lt;0,MOD(IF(ISNUMBER(H68),H68,0),1)&lt;&gt;0),"Enter whole received accepted and rejected qty",IF(G68+H68&gt;F68,"Accepted plus rejected exceeds received",IF(AND(H68&gt;0,K68=""),"Enter rejection or damage reference",""))))))))))</x:f>
      </x:c>
    </x:row>
    <x:row r="69" ht="26" customHeight="1">
      <x:c r="A69" s="20"/>
      <x:c r="B69" s="20"/>
      <x:c r="C69" s="23"/>
      <x:c r="D69" s="20"/>
      <x:c r="E69" s="20"/>
      <x:c r="F69" s="22"/>
      <x:c r="G69" s="22"/>
      <x:c r="H69" s="22"/>
      <x:c r="I69" s="24" t="str">
        <x:f>IF(COUNTA(A69:H69,K69:M69)=0,"",IF(AND(ISNUMBER(F69),F69&gt;0,ISNUMBER(G69),G69&gt;=0,ISNUMBER(H69),H69&gt;=0,G69+H69&lt;=F69),F69-G69-H69,""))</x:f>
      </x:c>
      <x:c r="J69" s="24" t="str">
        <x:f>IF(COUNTA(A69:H69,K69:M69)=0,"",IF(N69="",G69,"Review delivery log"))</x:f>
      </x:c>
      <x:c r="K69" s="20"/>
      <x:c r="L69" s="20"/>
      <x:c r="M69" s="20"/>
      <x:c r="N69" s="25" t="str">
        <x:f>IF(COUNTA(A69:H69,K69:M69)=0,"",IF(A69="","Enter receipt ID",IF(COUNTIFS($A$8:$A$157,A69)&lt;&gt;1,"Duplicate receipt ID",IF(B69="","Enter schedule line ID",IF(COUNTIFS('FF&amp;E Schedule'!$A$8:$A$57,B69)&lt;&gt;1,"Check schedule line ID",IF(OR(NOT(ISNUMBER(C69)),C69&lt;=0,D69=""),"Enter receipt date and delivery note",IF(OR(E69="",E69&lt;&gt;INDEX('FF&amp;E Schedule'!$F$8:$F$57,MATCH(B69,'FF&amp;E Schedule'!$A$8:$A$57,0))),"Match the schedule quantity unit",IF(OR(NOT(ISNUMBER(F69)),F69&lt;=0,MOD(IF(ISNUMBER(F69),F69,0),1)&lt;&gt;0,NOT(ISNUMBER(G69)),G69&lt;0,MOD(IF(ISNUMBER(G69),G69,0),1)&lt;&gt;0,NOT(ISNUMBER(H69)),H69&lt;0,MOD(IF(ISNUMBER(H69),H69,0),1)&lt;&gt;0),"Enter whole received accepted and rejected qty",IF(G69+H69&gt;F69,"Accepted plus rejected exceeds received",IF(AND(H69&gt;0,K69=""),"Enter rejection or damage reference",""))))))))))</x:f>
      </x:c>
    </x:row>
    <x:row r="70" ht="26" customHeight="1">
      <x:c r="A70" s="20"/>
      <x:c r="B70" s="20"/>
      <x:c r="C70" s="23"/>
      <x:c r="D70" s="20"/>
      <x:c r="E70" s="20"/>
      <x:c r="F70" s="22"/>
      <x:c r="G70" s="22"/>
      <x:c r="H70" s="22"/>
      <x:c r="I70" s="24" t="str">
        <x:f>IF(COUNTA(A70:H70,K70:M70)=0,"",IF(AND(ISNUMBER(F70),F70&gt;0,ISNUMBER(G70),G70&gt;=0,ISNUMBER(H70),H70&gt;=0,G70+H70&lt;=F70),F70-G70-H70,""))</x:f>
      </x:c>
      <x:c r="J70" s="24" t="str">
        <x:f>IF(COUNTA(A70:H70,K70:M70)=0,"",IF(N70="",G70,"Review delivery log"))</x:f>
      </x:c>
      <x:c r="K70" s="20"/>
      <x:c r="L70" s="20"/>
      <x:c r="M70" s="20"/>
      <x:c r="N70" s="25" t="str">
        <x:f>IF(COUNTA(A70:H70,K70:M70)=0,"",IF(A70="","Enter receipt ID",IF(COUNTIFS($A$8:$A$157,A70)&lt;&gt;1,"Duplicate receipt ID",IF(B70="","Enter schedule line ID",IF(COUNTIFS('FF&amp;E Schedule'!$A$8:$A$57,B70)&lt;&gt;1,"Check schedule line ID",IF(OR(NOT(ISNUMBER(C70)),C70&lt;=0,D70=""),"Enter receipt date and delivery note",IF(OR(E70="",E70&lt;&gt;INDEX('FF&amp;E Schedule'!$F$8:$F$57,MATCH(B70,'FF&amp;E Schedule'!$A$8:$A$57,0))),"Match the schedule quantity unit",IF(OR(NOT(ISNUMBER(F70)),F70&lt;=0,MOD(IF(ISNUMBER(F70),F70,0),1)&lt;&gt;0,NOT(ISNUMBER(G70)),G70&lt;0,MOD(IF(ISNUMBER(G70),G70,0),1)&lt;&gt;0,NOT(ISNUMBER(H70)),H70&lt;0,MOD(IF(ISNUMBER(H70),H70,0),1)&lt;&gt;0),"Enter whole received accepted and rejected qty",IF(G70+H70&gt;F70,"Accepted plus rejected exceeds received",IF(AND(H70&gt;0,K70=""),"Enter rejection or damage reference",""))))))))))</x:f>
      </x:c>
    </x:row>
    <x:row r="71" ht="26" customHeight="1">
      <x:c r="A71" s="20"/>
      <x:c r="B71" s="20"/>
      <x:c r="C71" s="23"/>
      <x:c r="D71" s="20"/>
      <x:c r="E71" s="20"/>
      <x:c r="F71" s="22"/>
      <x:c r="G71" s="22"/>
      <x:c r="H71" s="22"/>
      <x:c r="I71" s="24" t="str">
        <x:f>IF(COUNTA(A71:H71,K71:M71)=0,"",IF(AND(ISNUMBER(F71),F71&gt;0,ISNUMBER(G71),G71&gt;=0,ISNUMBER(H71),H71&gt;=0,G71+H71&lt;=F71),F71-G71-H71,""))</x:f>
      </x:c>
      <x:c r="J71" s="24" t="str">
        <x:f>IF(COUNTA(A71:H71,K71:M71)=0,"",IF(N71="",G71,"Review delivery log"))</x:f>
      </x:c>
      <x:c r="K71" s="20"/>
      <x:c r="L71" s="20"/>
      <x:c r="M71" s="20"/>
      <x:c r="N71" s="25" t="str">
        <x:f>IF(COUNTA(A71:H71,K71:M71)=0,"",IF(A71="","Enter receipt ID",IF(COUNTIFS($A$8:$A$157,A71)&lt;&gt;1,"Duplicate receipt ID",IF(B71="","Enter schedule line ID",IF(COUNTIFS('FF&amp;E Schedule'!$A$8:$A$57,B71)&lt;&gt;1,"Check schedule line ID",IF(OR(NOT(ISNUMBER(C71)),C71&lt;=0,D71=""),"Enter receipt date and delivery note",IF(OR(E71="",E71&lt;&gt;INDEX('FF&amp;E Schedule'!$F$8:$F$57,MATCH(B71,'FF&amp;E Schedule'!$A$8:$A$57,0))),"Match the schedule quantity unit",IF(OR(NOT(ISNUMBER(F71)),F71&lt;=0,MOD(IF(ISNUMBER(F71),F71,0),1)&lt;&gt;0,NOT(ISNUMBER(G71)),G71&lt;0,MOD(IF(ISNUMBER(G71),G71,0),1)&lt;&gt;0,NOT(ISNUMBER(H71)),H71&lt;0,MOD(IF(ISNUMBER(H71),H71,0),1)&lt;&gt;0),"Enter whole received accepted and rejected qty",IF(G71+H71&gt;F71,"Accepted plus rejected exceeds received",IF(AND(H71&gt;0,K71=""),"Enter rejection or damage reference",""))))))))))</x:f>
      </x:c>
    </x:row>
    <x:row r="72" ht="26" customHeight="1">
      <x:c r="A72" s="20"/>
      <x:c r="B72" s="20"/>
      <x:c r="C72" s="23"/>
      <x:c r="D72" s="20"/>
      <x:c r="E72" s="20"/>
      <x:c r="F72" s="22"/>
      <x:c r="G72" s="22"/>
      <x:c r="H72" s="22"/>
      <x:c r="I72" s="24" t="str">
        <x:f>IF(COUNTA(A72:H72,K72:M72)=0,"",IF(AND(ISNUMBER(F72),F72&gt;0,ISNUMBER(G72),G72&gt;=0,ISNUMBER(H72),H72&gt;=0,G72+H72&lt;=F72),F72-G72-H72,""))</x:f>
      </x:c>
      <x:c r="J72" s="24" t="str">
        <x:f>IF(COUNTA(A72:H72,K72:M72)=0,"",IF(N72="",G72,"Review delivery log"))</x:f>
      </x:c>
      <x:c r="K72" s="20"/>
      <x:c r="L72" s="20"/>
      <x:c r="M72" s="20"/>
      <x:c r="N72" s="25" t="str">
        <x:f>IF(COUNTA(A72:H72,K72:M72)=0,"",IF(A72="","Enter receipt ID",IF(COUNTIFS($A$8:$A$157,A72)&lt;&gt;1,"Duplicate receipt ID",IF(B72="","Enter schedule line ID",IF(COUNTIFS('FF&amp;E Schedule'!$A$8:$A$57,B72)&lt;&gt;1,"Check schedule line ID",IF(OR(NOT(ISNUMBER(C72)),C72&lt;=0,D72=""),"Enter receipt date and delivery note",IF(OR(E72="",E72&lt;&gt;INDEX('FF&amp;E Schedule'!$F$8:$F$57,MATCH(B72,'FF&amp;E Schedule'!$A$8:$A$57,0))),"Match the schedule quantity unit",IF(OR(NOT(ISNUMBER(F72)),F72&lt;=0,MOD(IF(ISNUMBER(F72),F72,0),1)&lt;&gt;0,NOT(ISNUMBER(G72)),G72&lt;0,MOD(IF(ISNUMBER(G72),G72,0),1)&lt;&gt;0,NOT(ISNUMBER(H72)),H72&lt;0,MOD(IF(ISNUMBER(H72),H72,0),1)&lt;&gt;0),"Enter whole received accepted and rejected qty",IF(G72+H72&gt;F72,"Accepted plus rejected exceeds received",IF(AND(H72&gt;0,K72=""),"Enter rejection or damage reference",""))))))))))</x:f>
      </x:c>
    </x:row>
    <x:row r="73" ht="26" customHeight="1">
      <x:c r="A73" s="20"/>
      <x:c r="B73" s="20"/>
      <x:c r="C73" s="23"/>
      <x:c r="D73" s="20"/>
      <x:c r="E73" s="20"/>
      <x:c r="F73" s="22"/>
      <x:c r="G73" s="22"/>
      <x:c r="H73" s="22"/>
      <x:c r="I73" s="24" t="str">
        <x:f>IF(COUNTA(A73:H73,K73:M73)=0,"",IF(AND(ISNUMBER(F73),F73&gt;0,ISNUMBER(G73),G73&gt;=0,ISNUMBER(H73),H73&gt;=0,G73+H73&lt;=F73),F73-G73-H73,""))</x:f>
      </x:c>
      <x:c r="J73" s="24" t="str">
        <x:f>IF(COUNTA(A73:H73,K73:M73)=0,"",IF(N73="",G73,"Review delivery log"))</x:f>
      </x:c>
      <x:c r="K73" s="20"/>
      <x:c r="L73" s="20"/>
      <x:c r="M73" s="20"/>
      <x:c r="N73" s="25" t="str">
        <x:f>IF(COUNTA(A73:H73,K73:M73)=0,"",IF(A73="","Enter receipt ID",IF(COUNTIFS($A$8:$A$157,A73)&lt;&gt;1,"Duplicate receipt ID",IF(B73="","Enter schedule line ID",IF(COUNTIFS('FF&amp;E Schedule'!$A$8:$A$57,B73)&lt;&gt;1,"Check schedule line ID",IF(OR(NOT(ISNUMBER(C73)),C73&lt;=0,D73=""),"Enter receipt date and delivery note",IF(OR(E73="",E73&lt;&gt;INDEX('FF&amp;E Schedule'!$F$8:$F$57,MATCH(B73,'FF&amp;E Schedule'!$A$8:$A$57,0))),"Match the schedule quantity unit",IF(OR(NOT(ISNUMBER(F73)),F73&lt;=0,MOD(IF(ISNUMBER(F73),F73,0),1)&lt;&gt;0,NOT(ISNUMBER(G73)),G73&lt;0,MOD(IF(ISNUMBER(G73),G73,0),1)&lt;&gt;0,NOT(ISNUMBER(H73)),H73&lt;0,MOD(IF(ISNUMBER(H73),H73,0),1)&lt;&gt;0),"Enter whole received accepted and rejected qty",IF(G73+H73&gt;F73,"Accepted plus rejected exceeds received",IF(AND(H73&gt;0,K73=""),"Enter rejection or damage reference",""))))))))))</x:f>
      </x:c>
    </x:row>
    <x:row r="74" ht="26" customHeight="1">
      <x:c r="A74" s="20"/>
      <x:c r="B74" s="20"/>
      <x:c r="C74" s="23"/>
      <x:c r="D74" s="20"/>
      <x:c r="E74" s="20"/>
      <x:c r="F74" s="22"/>
      <x:c r="G74" s="22"/>
      <x:c r="H74" s="22"/>
      <x:c r="I74" s="24" t="str">
        <x:f>IF(COUNTA(A74:H74,K74:M74)=0,"",IF(AND(ISNUMBER(F74),F74&gt;0,ISNUMBER(G74),G74&gt;=0,ISNUMBER(H74),H74&gt;=0,G74+H74&lt;=F74),F74-G74-H74,""))</x:f>
      </x:c>
      <x:c r="J74" s="24" t="str">
        <x:f>IF(COUNTA(A74:H74,K74:M74)=0,"",IF(N74="",G74,"Review delivery log"))</x:f>
      </x:c>
      <x:c r="K74" s="20"/>
      <x:c r="L74" s="20"/>
      <x:c r="M74" s="20"/>
      <x:c r="N74" s="25" t="str">
        <x:f>IF(COUNTA(A74:H74,K74:M74)=0,"",IF(A74="","Enter receipt ID",IF(COUNTIFS($A$8:$A$157,A74)&lt;&gt;1,"Duplicate receipt ID",IF(B74="","Enter schedule line ID",IF(COUNTIFS('FF&amp;E Schedule'!$A$8:$A$57,B74)&lt;&gt;1,"Check schedule line ID",IF(OR(NOT(ISNUMBER(C74)),C74&lt;=0,D74=""),"Enter receipt date and delivery note",IF(OR(E74="",E74&lt;&gt;INDEX('FF&amp;E Schedule'!$F$8:$F$57,MATCH(B74,'FF&amp;E Schedule'!$A$8:$A$57,0))),"Match the schedule quantity unit",IF(OR(NOT(ISNUMBER(F74)),F74&lt;=0,MOD(IF(ISNUMBER(F74),F74,0),1)&lt;&gt;0,NOT(ISNUMBER(G74)),G74&lt;0,MOD(IF(ISNUMBER(G74),G74,0),1)&lt;&gt;0,NOT(ISNUMBER(H74)),H74&lt;0,MOD(IF(ISNUMBER(H74),H74,0),1)&lt;&gt;0),"Enter whole received accepted and rejected qty",IF(G74+H74&gt;F74,"Accepted plus rejected exceeds received",IF(AND(H74&gt;0,K74=""),"Enter rejection or damage reference",""))))))))))</x:f>
      </x:c>
    </x:row>
    <x:row r="75" ht="26" customHeight="1">
      <x:c r="A75" s="20"/>
      <x:c r="B75" s="20"/>
      <x:c r="C75" s="23"/>
      <x:c r="D75" s="20"/>
      <x:c r="E75" s="20"/>
      <x:c r="F75" s="22"/>
      <x:c r="G75" s="22"/>
      <x:c r="H75" s="22"/>
      <x:c r="I75" s="24" t="str">
        <x:f>IF(COUNTA(A75:H75,K75:M75)=0,"",IF(AND(ISNUMBER(F75),F75&gt;0,ISNUMBER(G75),G75&gt;=0,ISNUMBER(H75),H75&gt;=0,G75+H75&lt;=F75),F75-G75-H75,""))</x:f>
      </x:c>
      <x:c r="J75" s="24" t="str">
        <x:f>IF(COUNTA(A75:H75,K75:M75)=0,"",IF(N75="",G75,"Review delivery log"))</x:f>
      </x:c>
      <x:c r="K75" s="20"/>
      <x:c r="L75" s="20"/>
      <x:c r="M75" s="20"/>
      <x:c r="N75" s="25" t="str">
        <x:f>IF(COUNTA(A75:H75,K75:M75)=0,"",IF(A75="","Enter receipt ID",IF(COUNTIFS($A$8:$A$157,A75)&lt;&gt;1,"Duplicate receipt ID",IF(B75="","Enter schedule line ID",IF(COUNTIFS('FF&amp;E Schedule'!$A$8:$A$57,B75)&lt;&gt;1,"Check schedule line ID",IF(OR(NOT(ISNUMBER(C75)),C75&lt;=0,D75=""),"Enter receipt date and delivery note",IF(OR(E75="",E75&lt;&gt;INDEX('FF&amp;E Schedule'!$F$8:$F$57,MATCH(B75,'FF&amp;E Schedule'!$A$8:$A$57,0))),"Match the schedule quantity unit",IF(OR(NOT(ISNUMBER(F75)),F75&lt;=0,MOD(IF(ISNUMBER(F75),F75,0),1)&lt;&gt;0,NOT(ISNUMBER(G75)),G75&lt;0,MOD(IF(ISNUMBER(G75),G75,0),1)&lt;&gt;0,NOT(ISNUMBER(H75)),H75&lt;0,MOD(IF(ISNUMBER(H75),H75,0),1)&lt;&gt;0),"Enter whole received accepted and rejected qty",IF(G75+H75&gt;F75,"Accepted plus rejected exceeds received",IF(AND(H75&gt;0,K75=""),"Enter rejection or damage reference",""))))))))))</x:f>
      </x:c>
    </x:row>
    <x:row r="76" ht="26" customHeight="1">
      <x:c r="A76" s="20"/>
      <x:c r="B76" s="20"/>
      <x:c r="C76" s="23"/>
      <x:c r="D76" s="20"/>
      <x:c r="E76" s="20"/>
      <x:c r="F76" s="22"/>
      <x:c r="G76" s="22"/>
      <x:c r="H76" s="22"/>
      <x:c r="I76" s="24" t="str">
        <x:f>IF(COUNTA(A76:H76,K76:M76)=0,"",IF(AND(ISNUMBER(F76),F76&gt;0,ISNUMBER(G76),G76&gt;=0,ISNUMBER(H76),H76&gt;=0,G76+H76&lt;=F76),F76-G76-H76,""))</x:f>
      </x:c>
      <x:c r="J76" s="24" t="str">
        <x:f>IF(COUNTA(A76:H76,K76:M76)=0,"",IF(N76="",G76,"Review delivery log"))</x:f>
      </x:c>
      <x:c r="K76" s="20"/>
      <x:c r="L76" s="20"/>
      <x:c r="M76" s="20"/>
      <x:c r="N76" s="25" t="str">
        <x:f>IF(COUNTA(A76:H76,K76:M76)=0,"",IF(A76="","Enter receipt ID",IF(COUNTIFS($A$8:$A$157,A76)&lt;&gt;1,"Duplicate receipt ID",IF(B76="","Enter schedule line ID",IF(COUNTIFS('FF&amp;E Schedule'!$A$8:$A$57,B76)&lt;&gt;1,"Check schedule line ID",IF(OR(NOT(ISNUMBER(C76)),C76&lt;=0,D76=""),"Enter receipt date and delivery note",IF(OR(E76="",E76&lt;&gt;INDEX('FF&amp;E Schedule'!$F$8:$F$57,MATCH(B76,'FF&amp;E Schedule'!$A$8:$A$57,0))),"Match the schedule quantity unit",IF(OR(NOT(ISNUMBER(F76)),F76&lt;=0,MOD(IF(ISNUMBER(F76),F76,0),1)&lt;&gt;0,NOT(ISNUMBER(G76)),G76&lt;0,MOD(IF(ISNUMBER(G76),G76,0),1)&lt;&gt;0,NOT(ISNUMBER(H76)),H76&lt;0,MOD(IF(ISNUMBER(H76),H76,0),1)&lt;&gt;0),"Enter whole received accepted and rejected qty",IF(G76+H76&gt;F76,"Accepted plus rejected exceeds received",IF(AND(H76&gt;0,K76=""),"Enter rejection or damage reference",""))))))))))</x:f>
      </x:c>
    </x:row>
    <x:row r="77" ht="26" customHeight="1">
      <x:c r="A77" s="20"/>
      <x:c r="B77" s="20"/>
      <x:c r="C77" s="23"/>
      <x:c r="D77" s="20"/>
      <x:c r="E77" s="20"/>
      <x:c r="F77" s="22"/>
      <x:c r="G77" s="22"/>
      <x:c r="H77" s="22"/>
      <x:c r="I77" s="24" t="str">
        <x:f>IF(COUNTA(A77:H77,K77:M77)=0,"",IF(AND(ISNUMBER(F77),F77&gt;0,ISNUMBER(G77),G77&gt;=0,ISNUMBER(H77),H77&gt;=0,G77+H77&lt;=F77),F77-G77-H77,""))</x:f>
      </x:c>
      <x:c r="J77" s="24" t="str">
        <x:f>IF(COUNTA(A77:H77,K77:M77)=0,"",IF(N77="",G77,"Review delivery log"))</x:f>
      </x:c>
      <x:c r="K77" s="20"/>
      <x:c r="L77" s="20"/>
      <x:c r="M77" s="20"/>
      <x:c r="N77" s="25" t="str">
        <x:f>IF(COUNTA(A77:H77,K77:M77)=0,"",IF(A77="","Enter receipt ID",IF(COUNTIFS($A$8:$A$157,A77)&lt;&gt;1,"Duplicate receipt ID",IF(B77="","Enter schedule line ID",IF(COUNTIFS('FF&amp;E Schedule'!$A$8:$A$57,B77)&lt;&gt;1,"Check schedule line ID",IF(OR(NOT(ISNUMBER(C77)),C77&lt;=0,D77=""),"Enter receipt date and delivery note",IF(OR(E77="",E77&lt;&gt;INDEX('FF&amp;E Schedule'!$F$8:$F$57,MATCH(B77,'FF&amp;E Schedule'!$A$8:$A$57,0))),"Match the schedule quantity unit",IF(OR(NOT(ISNUMBER(F77)),F77&lt;=0,MOD(IF(ISNUMBER(F77),F77,0),1)&lt;&gt;0,NOT(ISNUMBER(G77)),G77&lt;0,MOD(IF(ISNUMBER(G77),G77,0),1)&lt;&gt;0,NOT(ISNUMBER(H77)),H77&lt;0,MOD(IF(ISNUMBER(H77),H77,0),1)&lt;&gt;0),"Enter whole received accepted and rejected qty",IF(G77+H77&gt;F77,"Accepted plus rejected exceeds received",IF(AND(H77&gt;0,K77=""),"Enter rejection or damage reference",""))))))))))</x:f>
      </x:c>
    </x:row>
    <x:row r="78" ht="26" customHeight="1">
      <x:c r="A78" s="20"/>
      <x:c r="B78" s="20"/>
      <x:c r="C78" s="23"/>
      <x:c r="D78" s="20"/>
      <x:c r="E78" s="20"/>
      <x:c r="F78" s="22"/>
      <x:c r="G78" s="22"/>
      <x:c r="H78" s="22"/>
      <x:c r="I78" s="24" t="str">
        <x:f>IF(COUNTA(A78:H78,K78:M78)=0,"",IF(AND(ISNUMBER(F78),F78&gt;0,ISNUMBER(G78),G78&gt;=0,ISNUMBER(H78),H78&gt;=0,G78+H78&lt;=F78),F78-G78-H78,""))</x:f>
      </x:c>
      <x:c r="J78" s="24" t="str">
        <x:f>IF(COUNTA(A78:H78,K78:M78)=0,"",IF(N78="",G78,"Review delivery log"))</x:f>
      </x:c>
      <x:c r="K78" s="20"/>
      <x:c r="L78" s="20"/>
      <x:c r="M78" s="20"/>
      <x:c r="N78" s="25" t="str">
        <x:f>IF(COUNTA(A78:H78,K78:M78)=0,"",IF(A78="","Enter receipt ID",IF(COUNTIFS($A$8:$A$157,A78)&lt;&gt;1,"Duplicate receipt ID",IF(B78="","Enter schedule line ID",IF(COUNTIFS('FF&amp;E Schedule'!$A$8:$A$57,B78)&lt;&gt;1,"Check schedule line ID",IF(OR(NOT(ISNUMBER(C78)),C78&lt;=0,D78=""),"Enter receipt date and delivery note",IF(OR(E78="",E78&lt;&gt;INDEX('FF&amp;E Schedule'!$F$8:$F$57,MATCH(B78,'FF&amp;E Schedule'!$A$8:$A$57,0))),"Match the schedule quantity unit",IF(OR(NOT(ISNUMBER(F78)),F78&lt;=0,MOD(IF(ISNUMBER(F78),F78,0),1)&lt;&gt;0,NOT(ISNUMBER(G78)),G78&lt;0,MOD(IF(ISNUMBER(G78),G78,0),1)&lt;&gt;0,NOT(ISNUMBER(H78)),H78&lt;0,MOD(IF(ISNUMBER(H78),H78,0),1)&lt;&gt;0),"Enter whole received accepted and rejected qty",IF(G78+H78&gt;F78,"Accepted plus rejected exceeds received",IF(AND(H78&gt;0,K78=""),"Enter rejection or damage reference",""))))))))))</x:f>
      </x:c>
    </x:row>
    <x:row r="79" ht="26" customHeight="1">
      <x:c r="A79" s="20"/>
      <x:c r="B79" s="20"/>
      <x:c r="C79" s="23"/>
      <x:c r="D79" s="20"/>
      <x:c r="E79" s="20"/>
      <x:c r="F79" s="22"/>
      <x:c r="G79" s="22"/>
      <x:c r="H79" s="22"/>
      <x:c r="I79" s="24" t="str">
        <x:f>IF(COUNTA(A79:H79,K79:M79)=0,"",IF(AND(ISNUMBER(F79),F79&gt;0,ISNUMBER(G79),G79&gt;=0,ISNUMBER(H79),H79&gt;=0,G79+H79&lt;=F79),F79-G79-H79,""))</x:f>
      </x:c>
      <x:c r="J79" s="24" t="str">
        <x:f>IF(COUNTA(A79:H79,K79:M79)=0,"",IF(N79="",G79,"Review delivery log"))</x:f>
      </x:c>
      <x:c r="K79" s="20"/>
      <x:c r="L79" s="20"/>
      <x:c r="M79" s="20"/>
      <x:c r="N79" s="25" t="str">
        <x:f>IF(COUNTA(A79:H79,K79:M79)=0,"",IF(A79="","Enter receipt ID",IF(COUNTIFS($A$8:$A$157,A79)&lt;&gt;1,"Duplicate receipt ID",IF(B79="","Enter schedule line ID",IF(COUNTIFS('FF&amp;E Schedule'!$A$8:$A$57,B79)&lt;&gt;1,"Check schedule line ID",IF(OR(NOT(ISNUMBER(C79)),C79&lt;=0,D79=""),"Enter receipt date and delivery note",IF(OR(E79="",E79&lt;&gt;INDEX('FF&amp;E Schedule'!$F$8:$F$57,MATCH(B79,'FF&amp;E Schedule'!$A$8:$A$57,0))),"Match the schedule quantity unit",IF(OR(NOT(ISNUMBER(F79)),F79&lt;=0,MOD(IF(ISNUMBER(F79),F79,0),1)&lt;&gt;0,NOT(ISNUMBER(G79)),G79&lt;0,MOD(IF(ISNUMBER(G79),G79,0),1)&lt;&gt;0,NOT(ISNUMBER(H79)),H79&lt;0,MOD(IF(ISNUMBER(H79),H79,0),1)&lt;&gt;0),"Enter whole received accepted and rejected qty",IF(G79+H79&gt;F79,"Accepted plus rejected exceeds received",IF(AND(H79&gt;0,K79=""),"Enter rejection or damage reference",""))))))))))</x:f>
      </x:c>
    </x:row>
    <x:row r="80" ht="26" customHeight="1">
      <x:c r="A80" s="20"/>
      <x:c r="B80" s="20"/>
      <x:c r="C80" s="23"/>
      <x:c r="D80" s="20"/>
      <x:c r="E80" s="20"/>
      <x:c r="F80" s="22"/>
      <x:c r="G80" s="22"/>
      <x:c r="H80" s="22"/>
      <x:c r="I80" s="24" t="str">
        <x:f>IF(COUNTA(A80:H80,K80:M80)=0,"",IF(AND(ISNUMBER(F80),F80&gt;0,ISNUMBER(G80),G80&gt;=0,ISNUMBER(H80),H80&gt;=0,G80+H80&lt;=F80),F80-G80-H80,""))</x:f>
      </x:c>
      <x:c r="J80" s="24" t="str">
        <x:f>IF(COUNTA(A80:H80,K80:M80)=0,"",IF(N80="",G80,"Review delivery log"))</x:f>
      </x:c>
      <x:c r="K80" s="20"/>
      <x:c r="L80" s="20"/>
      <x:c r="M80" s="20"/>
      <x:c r="N80" s="25" t="str">
        <x:f>IF(COUNTA(A80:H80,K80:M80)=0,"",IF(A80="","Enter receipt ID",IF(COUNTIFS($A$8:$A$157,A80)&lt;&gt;1,"Duplicate receipt ID",IF(B80="","Enter schedule line ID",IF(COUNTIFS('FF&amp;E Schedule'!$A$8:$A$57,B80)&lt;&gt;1,"Check schedule line ID",IF(OR(NOT(ISNUMBER(C80)),C80&lt;=0,D80=""),"Enter receipt date and delivery note",IF(OR(E80="",E80&lt;&gt;INDEX('FF&amp;E Schedule'!$F$8:$F$57,MATCH(B80,'FF&amp;E Schedule'!$A$8:$A$57,0))),"Match the schedule quantity unit",IF(OR(NOT(ISNUMBER(F80)),F80&lt;=0,MOD(IF(ISNUMBER(F80),F80,0),1)&lt;&gt;0,NOT(ISNUMBER(G80)),G80&lt;0,MOD(IF(ISNUMBER(G80),G80,0),1)&lt;&gt;0,NOT(ISNUMBER(H80)),H80&lt;0,MOD(IF(ISNUMBER(H80),H80,0),1)&lt;&gt;0),"Enter whole received accepted and rejected qty",IF(G80+H80&gt;F80,"Accepted plus rejected exceeds received",IF(AND(H80&gt;0,K80=""),"Enter rejection or damage reference",""))))))))))</x:f>
      </x:c>
    </x:row>
    <x:row r="81" ht="26" customHeight="1">
      <x:c r="A81" s="20"/>
      <x:c r="B81" s="20"/>
      <x:c r="C81" s="23"/>
      <x:c r="D81" s="20"/>
      <x:c r="E81" s="20"/>
      <x:c r="F81" s="22"/>
      <x:c r="G81" s="22"/>
      <x:c r="H81" s="22"/>
      <x:c r="I81" s="24" t="str">
        <x:f>IF(COUNTA(A81:H81,K81:M81)=0,"",IF(AND(ISNUMBER(F81),F81&gt;0,ISNUMBER(G81),G81&gt;=0,ISNUMBER(H81),H81&gt;=0,G81+H81&lt;=F81),F81-G81-H81,""))</x:f>
      </x:c>
      <x:c r="J81" s="24" t="str">
        <x:f>IF(COUNTA(A81:H81,K81:M81)=0,"",IF(N81="",G81,"Review delivery log"))</x:f>
      </x:c>
      <x:c r="K81" s="20"/>
      <x:c r="L81" s="20"/>
      <x:c r="M81" s="20"/>
      <x:c r="N81" s="25" t="str">
        <x:f>IF(COUNTA(A81:H81,K81:M81)=0,"",IF(A81="","Enter receipt ID",IF(COUNTIFS($A$8:$A$157,A81)&lt;&gt;1,"Duplicate receipt ID",IF(B81="","Enter schedule line ID",IF(COUNTIFS('FF&amp;E Schedule'!$A$8:$A$57,B81)&lt;&gt;1,"Check schedule line ID",IF(OR(NOT(ISNUMBER(C81)),C81&lt;=0,D81=""),"Enter receipt date and delivery note",IF(OR(E81="",E81&lt;&gt;INDEX('FF&amp;E Schedule'!$F$8:$F$57,MATCH(B81,'FF&amp;E Schedule'!$A$8:$A$57,0))),"Match the schedule quantity unit",IF(OR(NOT(ISNUMBER(F81)),F81&lt;=0,MOD(IF(ISNUMBER(F81),F81,0),1)&lt;&gt;0,NOT(ISNUMBER(G81)),G81&lt;0,MOD(IF(ISNUMBER(G81),G81,0),1)&lt;&gt;0,NOT(ISNUMBER(H81)),H81&lt;0,MOD(IF(ISNUMBER(H81),H81,0),1)&lt;&gt;0),"Enter whole received accepted and rejected qty",IF(G81+H81&gt;F81,"Accepted plus rejected exceeds received",IF(AND(H81&gt;0,K81=""),"Enter rejection or damage reference",""))))))))))</x:f>
      </x:c>
    </x:row>
    <x:row r="82" ht="26" customHeight="1">
      <x:c r="A82" s="20"/>
      <x:c r="B82" s="20"/>
      <x:c r="C82" s="23"/>
      <x:c r="D82" s="20"/>
      <x:c r="E82" s="20"/>
      <x:c r="F82" s="22"/>
      <x:c r="G82" s="22"/>
      <x:c r="H82" s="22"/>
      <x:c r="I82" s="24" t="str">
        <x:f>IF(COUNTA(A82:H82,K82:M82)=0,"",IF(AND(ISNUMBER(F82),F82&gt;0,ISNUMBER(G82),G82&gt;=0,ISNUMBER(H82),H82&gt;=0,G82+H82&lt;=F82),F82-G82-H82,""))</x:f>
      </x:c>
      <x:c r="J82" s="24" t="str">
        <x:f>IF(COUNTA(A82:H82,K82:M82)=0,"",IF(N82="",G82,"Review delivery log"))</x:f>
      </x:c>
      <x:c r="K82" s="20"/>
      <x:c r="L82" s="20"/>
      <x:c r="M82" s="20"/>
      <x:c r="N82" s="25" t="str">
        <x:f>IF(COUNTA(A82:H82,K82:M82)=0,"",IF(A82="","Enter receipt ID",IF(COUNTIFS($A$8:$A$157,A82)&lt;&gt;1,"Duplicate receipt ID",IF(B82="","Enter schedule line ID",IF(COUNTIFS('FF&amp;E Schedule'!$A$8:$A$57,B82)&lt;&gt;1,"Check schedule line ID",IF(OR(NOT(ISNUMBER(C82)),C82&lt;=0,D82=""),"Enter receipt date and delivery note",IF(OR(E82="",E82&lt;&gt;INDEX('FF&amp;E Schedule'!$F$8:$F$57,MATCH(B82,'FF&amp;E Schedule'!$A$8:$A$57,0))),"Match the schedule quantity unit",IF(OR(NOT(ISNUMBER(F82)),F82&lt;=0,MOD(IF(ISNUMBER(F82),F82,0),1)&lt;&gt;0,NOT(ISNUMBER(G82)),G82&lt;0,MOD(IF(ISNUMBER(G82),G82,0),1)&lt;&gt;0,NOT(ISNUMBER(H82)),H82&lt;0,MOD(IF(ISNUMBER(H82),H82,0),1)&lt;&gt;0),"Enter whole received accepted and rejected qty",IF(G82+H82&gt;F82,"Accepted plus rejected exceeds received",IF(AND(H82&gt;0,K82=""),"Enter rejection or damage reference",""))))))))))</x:f>
      </x:c>
    </x:row>
    <x:row r="83" ht="26" customHeight="1">
      <x:c r="A83" s="20"/>
      <x:c r="B83" s="20"/>
      <x:c r="C83" s="23"/>
      <x:c r="D83" s="20"/>
      <x:c r="E83" s="20"/>
      <x:c r="F83" s="22"/>
      <x:c r="G83" s="22"/>
      <x:c r="H83" s="22"/>
      <x:c r="I83" s="24" t="str">
        <x:f>IF(COUNTA(A83:H83,K83:M83)=0,"",IF(AND(ISNUMBER(F83),F83&gt;0,ISNUMBER(G83),G83&gt;=0,ISNUMBER(H83),H83&gt;=0,G83+H83&lt;=F83),F83-G83-H83,""))</x:f>
      </x:c>
      <x:c r="J83" s="24" t="str">
        <x:f>IF(COUNTA(A83:H83,K83:M83)=0,"",IF(N83="",G83,"Review delivery log"))</x:f>
      </x:c>
      <x:c r="K83" s="20"/>
      <x:c r="L83" s="20"/>
      <x:c r="M83" s="20"/>
      <x:c r="N83" s="25" t="str">
        <x:f>IF(COUNTA(A83:H83,K83:M83)=0,"",IF(A83="","Enter receipt ID",IF(COUNTIFS($A$8:$A$157,A83)&lt;&gt;1,"Duplicate receipt ID",IF(B83="","Enter schedule line ID",IF(COUNTIFS('FF&amp;E Schedule'!$A$8:$A$57,B83)&lt;&gt;1,"Check schedule line ID",IF(OR(NOT(ISNUMBER(C83)),C83&lt;=0,D83=""),"Enter receipt date and delivery note",IF(OR(E83="",E83&lt;&gt;INDEX('FF&amp;E Schedule'!$F$8:$F$57,MATCH(B83,'FF&amp;E Schedule'!$A$8:$A$57,0))),"Match the schedule quantity unit",IF(OR(NOT(ISNUMBER(F83)),F83&lt;=0,MOD(IF(ISNUMBER(F83),F83,0),1)&lt;&gt;0,NOT(ISNUMBER(G83)),G83&lt;0,MOD(IF(ISNUMBER(G83),G83,0),1)&lt;&gt;0,NOT(ISNUMBER(H83)),H83&lt;0,MOD(IF(ISNUMBER(H83),H83,0),1)&lt;&gt;0),"Enter whole received accepted and rejected qty",IF(G83+H83&gt;F83,"Accepted plus rejected exceeds received",IF(AND(H83&gt;0,K83=""),"Enter rejection or damage reference",""))))))))))</x:f>
      </x:c>
    </x:row>
    <x:row r="84" ht="26" customHeight="1">
      <x:c r="A84" s="20"/>
      <x:c r="B84" s="20"/>
      <x:c r="C84" s="23"/>
      <x:c r="D84" s="20"/>
      <x:c r="E84" s="20"/>
      <x:c r="F84" s="22"/>
      <x:c r="G84" s="22"/>
      <x:c r="H84" s="22"/>
      <x:c r="I84" s="24" t="str">
        <x:f>IF(COUNTA(A84:H84,K84:M84)=0,"",IF(AND(ISNUMBER(F84),F84&gt;0,ISNUMBER(G84),G84&gt;=0,ISNUMBER(H84),H84&gt;=0,G84+H84&lt;=F84),F84-G84-H84,""))</x:f>
      </x:c>
      <x:c r="J84" s="24" t="str">
        <x:f>IF(COUNTA(A84:H84,K84:M84)=0,"",IF(N84="",G84,"Review delivery log"))</x:f>
      </x:c>
      <x:c r="K84" s="20"/>
      <x:c r="L84" s="20"/>
      <x:c r="M84" s="20"/>
      <x:c r="N84" s="25" t="str">
        <x:f>IF(COUNTA(A84:H84,K84:M84)=0,"",IF(A84="","Enter receipt ID",IF(COUNTIFS($A$8:$A$157,A84)&lt;&gt;1,"Duplicate receipt ID",IF(B84="","Enter schedule line ID",IF(COUNTIFS('FF&amp;E Schedule'!$A$8:$A$57,B84)&lt;&gt;1,"Check schedule line ID",IF(OR(NOT(ISNUMBER(C84)),C84&lt;=0,D84=""),"Enter receipt date and delivery note",IF(OR(E84="",E84&lt;&gt;INDEX('FF&amp;E Schedule'!$F$8:$F$57,MATCH(B84,'FF&amp;E Schedule'!$A$8:$A$57,0))),"Match the schedule quantity unit",IF(OR(NOT(ISNUMBER(F84)),F84&lt;=0,MOD(IF(ISNUMBER(F84),F84,0),1)&lt;&gt;0,NOT(ISNUMBER(G84)),G84&lt;0,MOD(IF(ISNUMBER(G84),G84,0),1)&lt;&gt;0,NOT(ISNUMBER(H84)),H84&lt;0,MOD(IF(ISNUMBER(H84),H84,0),1)&lt;&gt;0),"Enter whole received accepted and rejected qty",IF(G84+H84&gt;F84,"Accepted plus rejected exceeds received",IF(AND(H84&gt;0,K84=""),"Enter rejection or damage reference",""))))))))))</x:f>
      </x:c>
    </x:row>
    <x:row r="85" ht="26" customHeight="1">
      <x:c r="A85" s="20"/>
      <x:c r="B85" s="20"/>
      <x:c r="C85" s="23"/>
      <x:c r="D85" s="20"/>
      <x:c r="E85" s="20"/>
      <x:c r="F85" s="22"/>
      <x:c r="G85" s="22"/>
      <x:c r="H85" s="22"/>
      <x:c r="I85" s="24" t="str">
        <x:f>IF(COUNTA(A85:H85,K85:M85)=0,"",IF(AND(ISNUMBER(F85),F85&gt;0,ISNUMBER(G85),G85&gt;=0,ISNUMBER(H85),H85&gt;=0,G85+H85&lt;=F85),F85-G85-H85,""))</x:f>
      </x:c>
      <x:c r="J85" s="24" t="str">
        <x:f>IF(COUNTA(A85:H85,K85:M85)=0,"",IF(N85="",G85,"Review delivery log"))</x:f>
      </x:c>
      <x:c r="K85" s="20"/>
      <x:c r="L85" s="20"/>
      <x:c r="M85" s="20"/>
      <x:c r="N85" s="25" t="str">
        <x:f>IF(COUNTA(A85:H85,K85:M85)=0,"",IF(A85="","Enter receipt ID",IF(COUNTIFS($A$8:$A$157,A85)&lt;&gt;1,"Duplicate receipt ID",IF(B85="","Enter schedule line ID",IF(COUNTIFS('FF&amp;E Schedule'!$A$8:$A$57,B85)&lt;&gt;1,"Check schedule line ID",IF(OR(NOT(ISNUMBER(C85)),C85&lt;=0,D85=""),"Enter receipt date and delivery note",IF(OR(E85="",E85&lt;&gt;INDEX('FF&amp;E Schedule'!$F$8:$F$57,MATCH(B85,'FF&amp;E Schedule'!$A$8:$A$57,0))),"Match the schedule quantity unit",IF(OR(NOT(ISNUMBER(F85)),F85&lt;=0,MOD(IF(ISNUMBER(F85),F85,0),1)&lt;&gt;0,NOT(ISNUMBER(G85)),G85&lt;0,MOD(IF(ISNUMBER(G85),G85,0),1)&lt;&gt;0,NOT(ISNUMBER(H85)),H85&lt;0,MOD(IF(ISNUMBER(H85),H85,0),1)&lt;&gt;0),"Enter whole received accepted and rejected qty",IF(G85+H85&gt;F85,"Accepted plus rejected exceeds received",IF(AND(H85&gt;0,K85=""),"Enter rejection or damage reference",""))))))))))</x:f>
      </x:c>
    </x:row>
    <x:row r="86" ht="26" customHeight="1">
      <x:c r="A86" s="20"/>
      <x:c r="B86" s="20"/>
      <x:c r="C86" s="23"/>
      <x:c r="D86" s="20"/>
      <x:c r="E86" s="20"/>
      <x:c r="F86" s="22"/>
      <x:c r="G86" s="22"/>
      <x:c r="H86" s="22"/>
      <x:c r="I86" s="24" t="str">
        <x:f>IF(COUNTA(A86:H86,K86:M86)=0,"",IF(AND(ISNUMBER(F86),F86&gt;0,ISNUMBER(G86),G86&gt;=0,ISNUMBER(H86),H86&gt;=0,G86+H86&lt;=F86),F86-G86-H86,""))</x:f>
      </x:c>
      <x:c r="J86" s="24" t="str">
        <x:f>IF(COUNTA(A86:H86,K86:M86)=0,"",IF(N86="",G86,"Review delivery log"))</x:f>
      </x:c>
      <x:c r="K86" s="20"/>
      <x:c r="L86" s="20"/>
      <x:c r="M86" s="20"/>
      <x:c r="N86" s="25" t="str">
        <x:f>IF(COUNTA(A86:H86,K86:M86)=0,"",IF(A86="","Enter receipt ID",IF(COUNTIFS($A$8:$A$157,A86)&lt;&gt;1,"Duplicate receipt ID",IF(B86="","Enter schedule line ID",IF(COUNTIFS('FF&amp;E Schedule'!$A$8:$A$57,B86)&lt;&gt;1,"Check schedule line ID",IF(OR(NOT(ISNUMBER(C86)),C86&lt;=0,D86=""),"Enter receipt date and delivery note",IF(OR(E86="",E86&lt;&gt;INDEX('FF&amp;E Schedule'!$F$8:$F$57,MATCH(B86,'FF&amp;E Schedule'!$A$8:$A$57,0))),"Match the schedule quantity unit",IF(OR(NOT(ISNUMBER(F86)),F86&lt;=0,MOD(IF(ISNUMBER(F86),F86,0),1)&lt;&gt;0,NOT(ISNUMBER(G86)),G86&lt;0,MOD(IF(ISNUMBER(G86),G86,0),1)&lt;&gt;0,NOT(ISNUMBER(H86)),H86&lt;0,MOD(IF(ISNUMBER(H86),H86,0),1)&lt;&gt;0),"Enter whole received accepted and rejected qty",IF(G86+H86&gt;F86,"Accepted plus rejected exceeds received",IF(AND(H86&gt;0,K86=""),"Enter rejection or damage reference",""))))))))))</x:f>
      </x:c>
    </x:row>
    <x:row r="87" ht="26" customHeight="1">
      <x:c r="A87" s="20"/>
      <x:c r="B87" s="20"/>
      <x:c r="C87" s="23"/>
      <x:c r="D87" s="20"/>
      <x:c r="E87" s="20"/>
      <x:c r="F87" s="22"/>
      <x:c r="G87" s="22"/>
      <x:c r="H87" s="22"/>
      <x:c r="I87" s="24" t="str">
        <x:f>IF(COUNTA(A87:H87,K87:M87)=0,"",IF(AND(ISNUMBER(F87),F87&gt;0,ISNUMBER(G87),G87&gt;=0,ISNUMBER(H87),H87&gt;=0,G87+H87&lt;=F87),F87-G87-H87,""))</x:f>
      </x:c>
      <x:c r="J87" s="24" t="str">
        <x:f>IF(COUNTA(A87:H87,K87:M87)=0,"",IF(N87="",G87,"Review delivery log"))</x:f>
      </x:c>
      <x:c r="K87" s="20"/>
      <x:c r="L87" s="20"/>
      <x:c r="M87" s="20"/>
      <x:c r="N87" s="25" t="str">
        <x:f>IF(COUNTA(A87:H87,K87:M87)=0,"",IF(A87="","Enter receipt ID",IF(COUNTIFS($A$8:$A$157,A87)&lt;&gt;1,"Duplicate receipt ID",IF(B87="","Enter schedule line ID",IF(COUNTIFS('FF&amp;E Schedule'!$A$8:$A$57,B87)&lt;&gt;1,"Check schedule line ID",IF(OR(NOT(ISNUMBER(C87)),C87&lt;=0,D87=""),"Enter receipt date and delivery note",IF(OR(E87="",E87&lt;&gt;INDEX('FF&amp;E Schedule'!$F$8:$F$57,MATCH(B87,'FF&amp;E Schedule'!$A$8:$A$57,0))),"Match the schedule quantity unit",IF(OR(NOT(ISNUMBER(F87)),F87&lt;=0,MOD(IF(ISNUMBER(F87),F87,0),1)&lt;&gt;0,NOT(ISNUMBER(G87)),G87&lt;0,MOD(IF(ISNUMBER(G87),G87,0),1)&lt;&gt;0,NOT(ISNUMBER(H87)),H87&lt;0,MOD(IF(ISNUMBER(H87),H87,0),1)&lt;&gt;0),"Enter whole received accepted and rejected qty",IF(G87+H87&gt;F87,"Accepted plus rejected exceeds received",IF(AND(H87&gt;0,K87=""),"Enter rejection or damage reference",""))))))))))</x:f>
      </x:c>
    </x:row>
    <x:row r="88" ht="26" customHeight="1">
      <x:c r="A88" s="20"/>
      <x:c r="B88" s="20"/>
      <x:c r="C88" s="23"/>
      <x:c r="D88" s="20"/>
      <x:c r="E88" s="20"/>
      <x:c r="F88" s="22"/>
      <x:c r="G88" s="22"/>
      <x:c r="H88" s="22"/>
      <x:c r="I88" s="24" t="str">
        <x:f>IF(COUNTA(A88:H88,K88:M88)=0,"",IF(AND(ISNUMBER(F88),F88&gt;0,ISNUMBER(G88),G88&gt;=0,ISNUMBER(H88),H88&gt;=0,G88+H88&lt;=F88),F88-G88-H88,""))</x:f>
      </x:c>
      <x:c r="J88" s="24" t="str">
        <x:f>IF(COUNTA(A88:H88,K88:M88)=0,"",IF(N88="",G88,"Review delivery log"))</x:f>
      </x:c>
      <x:c r="K88" s="20"/>
      <x:c r="L88" s="20"/>
      <x:c r="M88" s="20"/>
      <x:c r="N88" s="25" t="str">
        <x:f>IF(COUNTA(A88:H88,K88:M88)=0,"",IF(A88="","Enter receipt ID",IF(COUNTIFS($A$8:$A$157,A88)&lt;&gt;1,"Duplicate receipt ID",IF(B88="","Enter schedule line ID",IF(COUNTIFS('FF&amp;E Schedule'!$A$8:$A$57,B88)&lt;&gt;1,"Check schedule line ID",IF(OR(NOT(ISNUMBER(C88)),C88&lt;=0,D88=""),"Enter receipt date and delivery note",IF(OR(E88="",E88&lt;&gt;INDEX('FF&amp;E Schedule'!$F$8:$F$57,MATCH(B88,'FF&amp;E Schedule'!$A$8:$A$57,0))),"Match the schedule quantity unit",IF(OR(NOT(ISNUMBER(F88)),F88&lt;=0,MOD(IF(ISNUMBER(F88),F88,0),1)&lt;&gt;0,NOT(ISNUMBER(G88)),G88&lt;0,MOD(IF(ISNUMBER(G88),G88,0),1)&lt;&gt;0,NOT(ISNUMBER(H88)),H88&lt;0,MOD(IF(ISNUMBER(H88),H88,0),1)&lt;&gt;0),"Enter whole received accepted and rejected qty",IF(G88+H88&gt;F88,"Accepted plus rejected exceeds received",IF(AND(H88&gt;0,K88=""),"Enter rejection or damage reference",""))))))))))</x:f>
      </x:c>
    </x:row>
    <x:row r="89" ht="26" customHeight="1">
      <x:c r="A89" s="20"/>
      <x:c r="B89" s="20"/>
      <x:c r="C89" s="23"/>
      <x:c r="D89" s="20"/>
      <x:c r="E89" s="20"/>
      <x:c r="F89" s="22"/>
      <x:c r="G89" s="22"/>
      <x:c r="H89" s="22"/>
      <x:c r="I89" s="24" t="str">
        <x:f>IF(COUNTA(A89:H89,K89:M89)=0,"",IF(AND(ISNUMBER(F89),F89&gt;0,ISNUMBER(G89),G89&gt;=0,ISNUMBER(H89),H89&gt;=0,G89+H89&lt;=F89),F89-G89-H89,""))</x:f>
      </x:c>
      <x:c r="J89" s="24" t="str">
        <x:f>IF(COUNTA(A89:H89,K89:M89)=0,"",IF(N89="",G89,"Review delivery log"))</x:f>
      </x:c>
      <x:c r="K89" s="20"/>
      <x:c r="L89" s="20"/>
      <x:c r="M89" s="20"/>
      <x:c r="N89" s="25" t="str">
        <x:f>IF(COUNTA(A89:H89,K89:M89)=0,"",IF(A89="","Enter receipt ID",IF(COUNTIFS($A$8:$A$157,A89)&lt;&gt;1,"Duplicate receipt ID",IF(B89="","Enter schedule line ID",IF(COUNTIFS('FF&amp;E Schedule'!$A$8:$A$57,B89)&lt;&gt;1,"Check schedule line ID",IF(OR(NOT(ISNUMBER(C89)),C89&lt;=0,D89=""),"Enter receipt date and delivery note",IF(OR(E89="",E89&lt;&gt;INDEX('FF&amp;E Schedule'!$F$8:$F$57,MATCH(B89,'FF&amp;E Schedule'!$A$8:$A$57,0))),"Match the schedule quantity unit",IF(OR(NOT(ISNUMBER(F89)),F89&lt;=0,MOD(IF(ISNUMBER(F89),F89,0),1)&lt;&gt;0,NOT(ISNUMBER(G89)),G89&lt;0,MOD(IF(ISNUMBER(G89),G89,0),1)&lt;&gt;0,NOT(ISNUMBER(H89)),H89&lt;0,MOD(IF(ISNUMBER(H89),H89,0),1)&lt;&gt;0),"Enter whole received accepted and rejected qty",IF(G89+H89&gt;F89,"Accepted plus rejected exceeds received",IF(AND(H89&gt;0,K89=""),"Enter rejection or damage reference",""))))))))))</x:f>
      </x:c>
    </x:row>
    <x:row r="90" ht="26" customHeight="1">
      <x:c r="A90" s="20"/>
      <x:c r="B90" s="20"/>
      <x:c r="C90" s="23"/>
      <x:c r="D90" s="20"/>
      <x:c r="E90" s="20"/>
      <x:c r="F90" s="22"/>
      <x:c r="G90" s="22"/>
      <x:c r="H90" s="22"/>
      <x:c r="I90" s="24" t="str">
        <x:f>IF(COUNTA(A90:H90,K90:M90)=0,"",IF(AND(ISNUMBER(F90),F90&gt;0,ISNUMBER(G90),G90&gt;=0,ISNUMBER(H90),H90&gt;=0,G90+H90&lt;=F90),F90-G90-H90,""))</x:f>
      </x:c>
      <x:c r="J90" s="24" t="str">
        <x:f>IF(COUNTA(A90:H90,K90:M90)=0,"",IF(N90="",G90,"Review delivery log"))</x:f>
      </x:c>
      <x:c r="K90" s="20"/>
      <x:c r="L90" s="20"/>
      <x:c r="M90" s="20"/>
      <x:c r="N90" s="25" t="str">
        <x:f>IF(COUNTA(A90:H90,K90:M90)=0,"",IF(A90="","Enter receipt ID",IF(COUNTIFS($A$8:$A$157,A90)&lt;&gt;1,"Duplicate receipt ID",IF(B90="","Enter schedule line ID",IF(COUNTIFS('FF&amp;E Schedule'!$A$8:$A$57,B90)&lt;&gt;1,"Check schedule line ID",IF(OR(NOT(ISNUMBER(C90)),C90&lt;=0,D90=""),"Enter receipt date and delivery note",IF(OR(E90="",E90&lt;&gt;INDEX('FF&amp;E Schedule'!$F$8:$F$57,MATCH(B90,'FF&amp;E Schedule'!$A$8:$A$57,0))),"Match the schedule quantity unit",IF(OR(NOT(ISNUMBER(F90)),F90&lt;=0,MOD(IF(ISNUMBER(F90),F90,0),1)&lt;&gt;0,NOT(ISNUMBER(G90)),G90&lt;0,MOD(IF(ISNUMBER(G90),G90,0),1)&lt;&gt;0,NOT(ISNUMBER(H90)),H90&lt;0,MOD(IF(ISNUMBER(H90),H90,0),1)&lt;&gt;0),"Enter whole received accepted and rejected qty",IF(G90+H90&gt;F90,"Accepted plus rejected exceeds received",IF(AND(H90&gt;0,K90=""),"Enter rejection or damage reference",""))))))))))</x:f>
      </x:c>
    </x:row>
    <x:row r="91" ht="26" customHeight="1">
      <x:c r="A91" s="20"/>
      <x:c r="B91" s="20"/>
      <x:c r="C91" s="23"/>
      <x:c r="D91" s="20"/>
      <x:c r="E91" s="20"/>
      <x:c r="F91" s="22"/>
      <x:c r="G91" s="22"/>
      <x:c r="H91" s="22"/>
      <x:c r="I91" s="24" t="str">
        <x:f>IF(COUNTA(A91:H91,K91:M91)=0,"",IF(AND(ISNUMBER(F91),F91&gt;0,ISNUMBER(G91),G91&gt;=0,ISNUMBER(H91),H91&gt;=0,G91+H91&lt;=F91),F91-G91-H91,""))</x:f>
      </x:c>
      <x:c r="J91" s="24" t="str">
        <x:f>IF(COUNTA(A91:H91,K91:M91)=0,"",IF(N91="",G91,"Review delivery log"))</x:f>
      </x:c>
      <x:c r="K91" s="20"/>
      <x:c r="L91" s="20"/>
      <x:c r="M91" s="20"/>
      <x:c r="N91" s="25" t="str">
        <x:f>IF(COUNTA(A91:H91,K91:M91)=0,"",IF(A91="","Enter receipt ID",IF(COUNTIFS($A$8:$A$157,A91)&lt;&gt;1,"Duplicate receipt ID",IF(B91="","Enter schedule line ID",IF(COUNTIFS('FF&amp;E Schedule'!$A$8:$A$57,B91)&lt;&gt;1,"Check schedule line ID",IF(OR(NOT(ISNUMBER(C91)),C91&lt;=0,D91=""),"Enter receipt date and delivery note",IF(OR(E91="",E91&lt;&gt;INDEX('FF&amp;E Schedule'!$F$8:$F$57,MATCH(B91,'FF&amp;E Schedule'!$A$8:$A$57,0))),"Match the schedule quantity unit",IF(OR(NOT(ISNUMBER(F91)),F91&lt;=0,MOD(IF(ISNUMBER(F91),F91,0),1)&lt;&gt;0,NOT(ISNUMBER(G91)),G91&lt;0,MOD(IF(ISNUMBER(G91),G91,0),1)&lt;&gt;0,NOT(ISNUMBER(H91)),H91&lt;0,MOD(IF(ISNUMBER(H91),H91,0),1)&lt;&gt;0),"Enter whole received accepted and rejected qty",IF(G91+H91&gt;F91,"Accepted plus rejected exceeds received",IF(AND(H91&gt;0,K91=""),"Enter rejection or damage reference",""))))))))))</x:f>
      </x:c>
    </x:row>
    <x:row r="92" ht="26" customHeight="1">
      <x:c r="A92" s="20"/>
      <x:c r="B92" s="20"/>
      <x:c r="C92" s="23"/>
      <x:c r="D92" s="20"/>
      <x:c r="E92" s="20"/>
      <x:c r="F92" s="22"/>
      <x:c r="G92" s="22"/>
      <x:c r="H92" s="22"/>
      <x:c r="I92" s="24" t="str">
        <x:f>IF(COUNTA(A92:H92,K92:M92)=0,"",IF(AND(ISNUMBER(F92),F92&gt;0,ISNUMBER(G92),G92&gt;=0,ISNUMBER(H92),H92&gt;=0,G92+H92&lt;=F92),F92-G92-H92,""))</x:f>
      </x:c>
      <x:c r="J92" s="24" t="str">
        <x:f>IF(COUNTA(A92:H92,K92:M92)=0,"",IF(N92="",G92,"Review delivery log"))</x:f>
      </x:c>
      <x:c r="K92" s="20"/>
      <x:c r="L92" s="20"/>
      <x:c r="M92" s="20"/>
      <x:c r="N92" s="25" t="str">
        <x:f>IF(COUNTA(A92:H92,K92:M92)=0,"",IF(A92="","Enter receipt ID",IF(COUNTIFS($A$8:$A$157,A92)&lt;&gt;1,"Duplicate receipt ID",IF(B92="","Enter schedule line ID",IF(COUNTIFS('FF&amp;E Schedule'!$A$8:$A$57,B92)&lt;&gt;1,"Check schedule line ID",IF(OR(NOT(ISNUMBER(C92)),C92&lt;=0,D92=""),"Enter receipt date and delivery note",IF(OR(E92="",E92&lt;&gt;INDEX('FF&amp;E Schedule'!$F$8:$F$57,MATCH(B92,'FF&amp;E Schedule'!$A$8:$A$57,0))),"Match the schedule quantity unit",IF(OR(NOT(ISNUMBER(F92)),F92&lt;=0,MOD(IF(ISNUMBER(F92),F92,0),1)&lt;&gt;0,NOT(ISNUMBER(G92)),G92&lt;0,MOD(IF(ISNUMBER(G92),G92,0),1)&lt;&gt;0,NOT(ISNUMBER(H92)),H92&lt;0,MOD(IF(ISNUMBER(H92),H92,0),1)&lt;&gt;0),"Enter whole received accepted and rejected qty",IF(G92+H92&gt;F92,"Accepted plus rejected exceeds received",IF(AND(H92&gt;0,K92=""),"Enter rejection or damage reference",""))))))))))</x:f>
      </x:c>
    </x:row>
    <x:row r="93" ht="26" customHeight="1">
      <x:c r="A93" s="20"/>
      <x:c r="B93" s="20"/>
      <x:c r="C93" s="23"/>
      <x:c r="D93" s="20"/>
      <x:c r="E93" s="20"/>
      <x:c r="F93" s="22"/>
      <x:c r="G93" s="22"/>
      <x:c r="H93" s="22"/>
      <x:c r="I93" s="24" t="str">
        <x:f>IF(COUNTA(A93:H93,K93:M93)=0,"",IF(AND(ISNUMBER(F93),F93&gt;0,ISNUMBER(G93),G93&gt;=0,ISNUMBER(H93),H93&gt;=0,G93+H93&lt;=F93),F93-G93-H93,""))</x:f>
      </x:c>
      <x:c r="J93" s="24" t="str">
        <x:f>IF(COUNTA(A93:H93,K93:M93)=0,"",IF(N93="",G93,"Review delivery log"))</x:f>
      </x:c>
      <x:c r="K93" s="20"/>
      <x:c r="L93" s="20"/>
      <x:c r="M93" s="20"/>
      <x:c r="N93" s="25" t="str">
        <x:f>IF(COUNTA(A93:H93,K93:M93)=0,"",IF(A93="","Enter receipt ID",IF(COUNTIFS($A$8:$A$157,A93)&lt;&gt;1,"Duplicate receipt ID",IF(B93="","Enter schedule line ID",IF(COUNTIFS('FF&amp;E Schedule'!$A$8:$A$57,B93)&lt;&gt;1,"Check schedule line ID",IF(OR(NOT(ISNUMBER(C93)),C93&lt;=0,D93=""),"Enter receipt date and delivery note",IF(OR(E93="",E93&lt;&gt;INDEX('FF&amp;E Schedule'!$F$8:$F$57,MATCH(B93,'FF&amp;E Schedule'!$A$8:$A$57,0))),"Match the schedule quantity unit",IF(OR(NOT(ISNUMBER(F93)),F93&lt;=0,MOD(IF(ISNUMBER(F93),F93,0),1)&lt;&gt;0,NOT(ISNUMBER(G93)),G93&lt;0,MOD(IF(ISNUMBER(G93),G93,0),1)&lt;&gt;0,NOT(ISNUMBER(H93)),H93&lt;0,MOD(IF(ISNUMBER(H93),H93,0),1)&lt;&gt;0),"Enter whole received accepted and rejected qty",IF(G93+H93&gt;F93,"Accepted plus rejected exceeds received",IF(AND(H93&gt;0,K93=""),"Enter rejection or damage reference",""))))))))))</x:f>
      </x:c>
    </x:row>
    <x:row r="94" ht="26" customHeight="1">
      <x:c r="A94" s="20"/>
      <x:c r="B94" s="20"/>
      <x:c r="C94" s="23"/>
      <x:c r="D94" s="20"/>
      <x:c r="E94" s="20"/>
      <x:c r="F94" s="22"/>
      <x:c r="G94" s="22"/>
      <x:c r="H94" s="22"/>
      <x:c r="I94" s="24" t="str">
        <x:f>IF(COUNTA(A94:H94,K94:M94)=0,"",IF(AND(ISNUMBER(F94),F94&gt;0,ISNUMBER(G94),G94&gt;=0,ISNUMBER(H94),H94&gt;=0,G94+H94&lt;=F94),F94-G94-H94,""))</x:f>
      </x:c>
      <x:c r="J94" s="24" t="str">
        <x:f>IF(COUNTA(A94:H94,K94:M94)=0,"",IF(N94="",G94,"Review delivery log"))</x:f>
      </x:c>
      <x:c r="K94" s="20"/>
      <x:c r="L94" s="20"/>
      <x:c r="M94" s="20"/>
      <x:c r="N94" s="25" t="str">
        <x:f>IF(COUNTA(A94:H94,K94:M94)=0,"",IF(A94="","Enter receipt ID",IF(COUNTIFS($A$8:$A$157,A94)&lt;&gt;1,"Duplicate receipt ID",IF(B94="","Enter schedule line ID",IF(COUNTIFS('FF&amp;E Schedule'!$A$8:$A$57,B94)&lt;&gt;1,"Check schedule line ID",IF(OR(NOT(ISNUMBER(C94)),C94&lt;=0,D94=""),"Enter receipt date and delivery note",IF(OR(E94="",E94&lt;&gt;INDEX('FF&amp;E Schedule'!$F$8:$F$57,MATCH(B94,'FF&amp;E Schedule'!$A$8:$A$57,0))),"Match the schedule quantity unit",IF(OR(NOT(ISNUMBER(F94)),F94&lt;=0,MOD(IF(ISNUMBER(F94),F94,0),1)&lt;&gt;0,NOT(ISNUMBER(G94)),G94&lt;0,MOD(IF(ISNUMBER(G94),G94,0),1)&lt;&gt;0,NOT(ISNUMBER(H94)),H94&lt;0,MOD(IF(ISNUMBER(H94),H94,0),1)&lt;&gt;0),"Enter whole received accepted and rejected qty",IF(G94+H94&gt;F94,"Accepted plus rejected exceeds received",IF(AND(H94&gt;0,K94=""),"Enter rejection or damage reference",""))))))))))</x:f>
      </x:c>
    </x:row>
    <x:row r="95" ht="26" customHeight="1">
      <x:c r="A95" s="20"/>
      <x:c r="B95" s="20"/>
      <x:c r="C95" s="23"/>
      <x:c r="D95" s="20"/>
      <x:c r="E95" s="20"/>
      <x:c r="F95" s="22"/>
      <x:c r="G95" s="22"/>
      <x:c r="H95" s="22"/>
      <x:c r="I95" s="24" t="str">
        <x:f>IF(COUNTA(A95:H95,K95:M95)=0,"",IF(AND(ISNUMBER(F95),F95&gt;0,ISNUMBER(G95),G95&gt;=0,ISNUMBER(H95),H95&gt;=0,G95+H95&lt;=F95),F95-G95-H95,""))</x:f>
      </x:c>
      <x:c r="J95" s="24" t="str">
        <x:f>IF(COUNTA(A95:H95,K95:M95)=0,"",IF(N95="",G95,"Review delivery log"))</x:f>
      </x:c>
      <x:c r="K95" s="20"/>
      <x:c r="L95" s="20"/>
      <x:c r="M95" s="20"/>
      <x:c r="N95" s="25" t="str">
        <x:f>IF(COUNTA(A95:H95,K95:M95)=0,"",IF(A95="","Enter receipt ID",IF(COUNTIFS($A$8:$A$157,A95)&lt;&gt;1,"Duplicate receipt ID",IF(B95="","Enter schedule line ID",IF(COUNTIFS('FF&amp;E Schedule'!$A$8:$A$57,B95)&lt;&gt;1,"Check schedule line ID",IF(OR(NOT(ISNUMBER(C95)),C95&lt;=0,D95=""),"Enter receipt date and delivery note",IF(OR(E95="",E95&lt;&gt;INDEX('FF&amp;E Schedule'!$F$8:$F$57,MATCH(B95,'FF&amp;E Schedule'!$A$8:$A$57,0))),"Match the schedule quantity unit",IF(OR(NOT(ISNUMBER(F95)),F95&lt;=0,MOD(IF(ISNUMBER(F95),F95,0),1)&lt;&gt;0,NOT(ISNUMBER(G95)),G95&lt;0,MOD(IF(ISNUMBER(G95),G95,0),1)&lt;&gt;0,NOT(ISNUMBER(H95)),H95&lt;0,MOD(IF(ISNUMBER(H95),H95,0),1)&lt;&gt;0),"Enter whole received accepted and rejected qty",IF(G95+H95&gt;F95,"Accepted plus rejected exceeds received",IF(AND(H95&gt;0,K95=""),"Enter rejection or damage reference",""))))))))))</x:f>
      </x:c>
    </x:row>
    <x:row r="96" ht="26" customHeight="1">
      <x:c r="A96" s="20"/>
      <x:c r="B96" s="20"/>
      <x:c r="C96" s="23"/>
      <x:c r="D96" s="20"/>
      <x:c r="E96" s="20"/>
      <x:c r="F96" s="22"/>
      <x:c r="G96" s="22"/>
      <x:c r="H96" s="22"/>
      <x:c r="I96" s="24" t="str">
        <x:f>IF(COUNTA(A96:H96,K96:M96)=0,"",IF(AND(ISNUMBER(F96),F96&gt;0,ISNUMBER(G96),G96&gt;=0,ISNUMBER(H96),H96&gt;=0,G96+H96&lt;=F96),F96-G96-H96,""))</x:f>
      </x:c>
      <x:c r="J96" s="24" t="str">
        <x:f>IF(COUNTA(A96:H96,K96:M96)=0,"",IF(N96="",G96,"Review delivery log"))</x:f>
      </x:c>
      <x:c r="K96" s="20"/>
      <x:c r="L96" s="20"/>
      <x:c r="M96" s="20"/>
      <x:c r="N96" s="25" t="str">
        <x:f>IF(COUNTA(A96:H96,K96:M96)=0,"",IF(A96="","Enter receipt ID",IF(COUNTIFS($A$8:$A$157,A96)&lt;&gt;1,"Duplicate receipt ID",IF(B96="","Enter schedule line ID",IF(COUNTIFS('FF&amp;E Schedule'!$A$8:$A$57,B96)&lt;&gt;1,"Check schedule line ID",IF(OR(NOT(ISNUMBER(C96)),C96&lt;=0,D96=""),"Enter receipt date and delivery note",IF(OR(E96="",E96&lt;&gt;INDEX('FF&amp;E Schedule'!$F$8:$F$57,MATCH(B96,'FF&amp;E Schedule'!$A$8:$A$57,0))),"Match the schedule quantity unit",IF(OR(NOT(ISNUMBER(F96)),F96&lt;=0,MOD(IF(ISNUMBER(F96),F96,0),1)&lt;&gt;0,NOT(ISNUMBER(G96)),G96&lt;0,MOD(IF(ISNUMBER(G96),G96,0),1)&lt;&gt;0,NOT(ISNUMBER(H96)),H96&lt;0,MOD(IF(ISNUMBER(H96),H96,0),1)&lt;&gt;0),"Enter whole received accepted and rejected qty",IF(G96+H96&gt;F96,"Accepted plus rejected exceeds received",IF(AND(H96&gt;0,K96=""),"Enter rejection or damage reference",""))))))))))</x:f>
      </x:c>
    </x:row>
    <x:row r="97" ht="26" customHeight="1">
      <x:c r="A97" s="20"/>
      <x:c r="B97" s="20"/>
      <x:c r="C97" s="23"/>
      <x:c r="D97" s="20"/>
      <x:c r="E97" s="20"/>
      <x:c r="F97" s="22"/>
      <x:c r="G97" s="22"/>
      <x:c r="H97" s="22"/>
      <x:c r="I97" s="24" t="str">
        <x:f>IF(COUNTA(A97:H97,K97:M97)=0,"",IF(AND(ISNUMBER(F97),F97&gt;0,ISNUMBER(G97),G97&gt;=0,ISNUMBER(H97),H97&gt;=0,G97+H97&lt;=F97),F97-G97-H97,""))</x:f>
      </x:c>
      <x:c r="J97" s="24" t="str">
        <x:f>IF(COUNTA(A97:H97,K97:M97)=0,"",IF(N97="",G97,"Review delivery log"))</x:f>
      </x:c>
      <x:c r="K97" s="20"/>
      <x:c r="L97" s="20"/>
      <x:c r="M97" s="20"/>
      <x:c r="N97" s="25" t="str">
        <x:f>IF(COUNTA(A97:H97,K97:M97)=0,"",IF(A97="","Enter receipt ID",IF(COUNTIFS($A$8:$A$157,A97)&lt;&gt;1,"Duplicate receipt ID",IF(B97="","Enter schedule line ID",IF(COUNTIFS('FF&amp;E Schedule'!$A$8:$A$57,B97)&lt;&gt;1,"Check schedule line ID",IF(OR(NOT(ISNUMBER(C97)),C97&lt;=0,D97=""),"Enter receipt date and delivery note",IF(OR(E97="",E97&lt;&gt;INDEX('FF&amp;E Schedule'!$F$8:$F$57,MATCH(B97,'FF&amp;E Schedule'!$A$8:$A$57,0))),"Match the schedule quantity unit",IF(OR(NOT(ISNUMBER(F97)),F97&lt;=0,MOD(IF(ISNUMBER(F97),F97,0),1)&lt;&gt;0,NOT(ISNUMBER(G97)),G97&lt;0,MOD(IF(ISNUMBER(G97),G97,0),1)&lt;&gt;0,NOT(ISNUMBER(H97)),H97&lt;0,MOD(IF(ISNUMBER(H97),H97,0),1)&lt;&gt;0),"Enter whole received accepted and rejected qty",IF(G97+H97&gt;F97,"Accepted plus rejected exceeds received",IF(AND(H97&gt;0,K97=""),"Enter rejection or damage reference",""))))))))))</x:f>
      </x:c>
    </x:row>
    <x:row r="98" ht="26" customHeight="1">
      <x:c r="A98" s="20"/>
      <x:c r="B98" s="20"/>
      <x:c r="C98" s="23"/>
      <x:c r="D98" s="20"/>
      <x:c r="E98" s="20"/>
      <x:c r="F98" s="22"/>
      <x:c r="G98" s="22"/>
      <x:c r="H98" s="22"/>
      <x:c r="I98" s="24" t="str">
        <x:f>IF(COUNTA(A98:H98,K98:M98)=0,"",IF(AND(ISNUMBER(F98),F98&gt;0,ISNUMBER(G98),G98&gt;=0,ISNUMBER(H98),H98&gt;=0,G98+H98&lt;=F98),F98-G98-H98,""))</x:f>
      </x:c>
      <x:c r="J98" s="24" t="str">
        <x:f>IF(COUNTA(A98:H98,K98:M98)=0,"",IF(N98="",G98,"Review delivery log"))</x:f>
      </x:c>
      <x:c r="K98" s="20"/>
      <x:c r="L98" s="20"/>
      <x:c r="M98" s="20"/>
      <x:c r="N98" s="25" t="str">
        <x:f>IF(COUNTA(A98:H98,K98:M98)=0,"",IF(A98="","Enter receipt ID",IF(COUNTIFS($A$8:$A$157,A98)&lt;&gt;1,"Duplicate receipt ID",IF(B98="","Enter schedule line ID",IF(COUNTIFS('FF&amp;E Schedule'!$A$8:$A$57,B98)&lt;&gt;1,"Check schedule line ID",IF(OR(NOT(ISNUMBER(C98)),C98&lt;=0,D98=""),"Enter receipt date and delivery note",IF(OR(E98="",E98&lt;&gt;INDEX('FF&amp;E Schedule'!$F$8:$F$57,MATCH(B98,'FF&amp;E Schedule'!$A$8:$A$57,0))),"Match the schedule quantity unit",IF(OR(NOT(ISNUMBER(F98)),F98&lt;=0,MOD(IF(ISNUMBER(F98),F98,0),1)&lt;&gt;0,NOT(ISNUMBER(G98)),G98&lt;0,MOD(IF(ISNUMBER(G98),G98,0),1)&lt;&gt;0,NOT(ISNUMBER(H98)),H98&lt;0,MOD(IF(ISNUMBER(H98),H98,0),1)&lt;&gt;0),"Enter whole received accepted and rejected qty",IF(G98+H98&gt;F98,"Accepted plus rejected exceeds received",IF(AND(H98&gt;0,K98=""),"Enter rejection or damage reference",""))))))))))</x:f>
      </x:c>
    </x:row>
    <x:row r="99" ht="26" customHeight="1">
      <x:c r="A99" s="20"/>
      <x:c r="B99" s="20"/>
      <x:c r="C99" s="23"/>
      <x:c r="D99" s="20"/>
      <x:c r="E99" s="20"/>
      <x:c r="F99" s="22"/>
      <x:c r="G99" s="22"/>
      <x:c r="H99" s="22"/>
      <x:c r="I99" s="24" t="str">
        <x:f>IF(COUNTA(A99:H99,K99:M99)=0,"",IF(AND(ISNUMBER(F99),F99&gt;0,ISNUMBER(G99),G99&gt;=0,ISNUMBER(H99),H99&gt;=0,G99+H99&lt;=F99),F99-G99-H99,""))</x:f>
      </x:c>
      <x:c r="J99" s="24" t="str">
        <x:f>IF(COUNTA(A99:H99,K99:M99)=0,"",IF(N99="",G99,"Review delivery log"))</x:f>
      </x:c>
      <x:c r="K99" s="20"/>
      <x:c r="L99" s="20"/>
      <x:c r="M99" s="20"/>
      <x:c r="N99" s="25" t="str">
        <x:f>IF(COUNTA(A99:H99,K99:M99)=0,"",IF(A99="","Enter receipt ID",IF(COUNTIFS($A$8:$A$157,A99)&lt;&gt;1,"Duplicate receipt ID",IF(B99="","Enter schedule line ID",IF(COUNTIFS('FF&amp;E Schedule'!$A$8:$A$57,B99)&lt;&gt;1,"Check schedule line ID",IF(OR(NOT(ISNUMBER(C99)),C99&lt;=0,D99=""),"Enter receipt date and delivery note",IF(OR(E99="",E99&lt;&gt;INDEX('FF&amp;E Schedule'!$F$8:$F$57,MATCH(B99,'FF&amp;E Schedule'!$A$8:$A$57,0))),"Match the schedule quantity unit",IF(OR(NOT(ISNUMBER(F99)),F99&lt;=0,MOD(IF(ISNUMBER(F99),F99,0),1)&lt;&gt;0,NOT(ISNUMBER(G99)),G99&lt;0,MOD(IF(ISNUMBER(G99),G99,0),1)&lt;&gt;0,NOT(ISNUMBER(H99)),H99&lt;0,MOD(IF(ISNUMBER(H99),H99,0),1)&lt;&gt;0),"Enter whole received accepted and rejected qty",IF(G99+H99&gt;F99,"Accepted plus rejected exceeds received",IF(AND(H99&gt;0,K99=""),"Enter rejection or damage reference",""))))))))))</x:f>
      </x:c>
    </x:row>
    <x:row r="100" ht="26" customHeight="1">
      <x:c r="A100" s="20"/>
      <x:c r="B100" s="20"/>
      <x:c r="C100" s="23"/>
      <x:c r="D100" s="20"/>
      <x:c r="E100" s="20"/>
      <x:c r="F100" s="22"/>
      <x:c r="G100" s="22"/>
      <x:c r="H100" s="22"/>
      <x:c r="I100" s="24" t="str">
        <x:f>IF(COUNTA(A100:H100,K100:M100)=0,"",IF(AND(ISNUMBER(F100),F100&gt;0,ISNUMBER(G100),G100&gt;=0,ISNUMBER(H100),H100&gt;=0,G100+H100&lt;=F100),F100-G100-H100,""))</x:f>
      </x:c>
      <x:c r="J100" s="24" t="str">
        <x:f>IF(COUNTA(A100:H100,K100:M100)=0,"",IF(N100="",G100,"Review delivery log"))</x:f>
      </x:c>
      <x:c r="K100" s="20"/>
      <x:c r="L100" s="20"/>
      <x:c r="M100" s="20"/>
      <x:c r="N100" s="25" t="str">
        <x:f>IF(COUNTA(A100:H100,K100:M100)=0,"",IF(A100="","Enter receipt ID",IF(COUNTIFS($A$8:$A$157,A100)&lt;&gt;1,"Duplicate receipt ID",IF(B100="","Enter schedule line ID",IF(COUNTIFS('FF&amp;E Schedule'!$A$8:$A$57,B100)&lt;&gt;1,"Check schedule line ID",IF(OR(NOT(ISNUMBER(C100)),C100&lt;=0,D100=""),"Enter receipt date and delivery note",IF(OR(E100="",E100&lt;&gt;INDEX('FF&amp;E Schedule'!$F$8:$F$57,MATCH(B100,'FF&amp;E Schedule'!$A$8:$A$57,0))),"Match the schedule quantity unit",IF(OR(NOT(ISNUMBER(F100)),F100&lt;=0,MOD(IF(ISNUMBER(F100),F100,0),1)&lt;&gt;0,NOT(ISNUMBER(G100)),G100&lt;0,MOD(IF(ISNUMBER(G100),G100,0),1)&lt;&gt;0,NOT(ISNUMBER(H100)),H100&lt;0,MOD(IF(ISNUMBER(H100),H100,0),1)&lt;&gt;0),"Enter whole received accepted and rejected qty",IF(G100+H100&gt;F100,"Accepted plus rejected exceeds received",IF(AND(H100&gt;0,K100=""),"Enter rejection or damage reference",""))))))))))</x:f>
      </x:c>
    </x:row>
    <x:row r="101" ht="26" customHeight="1">
      <x:c r="A101" s="20"/>
      <x:c r="B101" s="20"/>
      <x:c r="C101" s="23"/>
      <x:c r="D101" s="20"/>
      <x:c r="E101" s="20"/>
      <x:c r="F101" s="22"/>
      <x:c r="G101" s="22"/>
      <x:c r="H101" s="22"/>
      <x:c r="I101" s="24" t="str">
        <x:f>IF(COUNTA(A101:H101,K101:M101)=0,"",IF(AND(ISNUMBER(F101),F101&gt;0,ISNUMBER(G101),G101&gt;=0,ISNUMBER(H101),H101&gt;=0,G101+H101&lt;=F101),F101-G101-H101,""))</x:f>
      </x:c>
      <x:c r="J101" s="24" t="str">
        <x:f>IF(COUNTA(A101:H101,K101:M101)=0,"",IF(N101="",G101,"Review delivery log"))</x:f>
      </x:c>
      <x:c r="K101" s="20"/>
      <x:c r="L101" s="20"/>
      <x:c r="M101" s="20"/>
      <x:c r="N101" s="25" t="str">
        <x:f>IF(COUNTA(A101:H101,K101:M101)=0,"",IF(A101="","Enter receipt ID",IF(COUNTIFS($A$8:$A$157,A101)&lt;&gt;1,"Duplicate receipt ID",IF(B101="","Enter schedule line ID",IF(COUNTIFS('FF&amp;E Schedule'!$A$8:$A$57,B101)&lt;&gt;1,"Check schedule line ID",IF(OR(NOT(ISNUMBER(C101)),C101&lt;=0,D101=""),"Enter receipt date and delivery note",IF(OR(E101="",E101&lt;&gt;INDEX('FF&amp;E Schedule'!$F$8:$F$57,MATCH(B101,'FF&amp;E Schedule'!$A$8:$A$57,0))),"Match the schedule quantity unit",IF(OR(NOT(ISNUMBER(F101)),F101&lt;=0,MOD(IF(ISNUMBER(F101),F101,0),1)&lt;&gt;0,NOT(ISNUMBER(G101)),G101&lt;0,MOD(IF(ISNUMBER(G101),G101,0),1)&lt;&gt;0,NOT(ISNUMBER(H101)),H101&lt;0,MOD(IF(ISNUMBER(H101),H101,0),1)&lt;&gt;0),"Enter whole received accepted and rejected qty",IF(G101+H101&gt;F101,"Accepted plus rejected exceeds received",IF(AND(H101&gt;0,K101=""),"Enter rejection or damage reference",""))))))))))</x:f>
      </x:c>
    </x:row>
    <x:row r="102" ht="26" customHeight="1">
      <x:c r="A102" s="20"/>
      <x:c r="B102" s="20"/>
      <x:c r="C102" s="23"/>
      <x:c r="D102" s="20"/>
      <x:c r="E102" s="20"/>
      <x:c r="F102" s="22"/>
      <x:c r="G102" s="22"/>
      <x:c r="H102" s="22"/>
      <x:c r="I102" s="24" t="str">
        <x:f>IF(COUNTA(A102:H102,K102:M102)=0,"",IF(AND(ISNUMBER(F102),F102&gt;0,ISNUMBER(G102),G102&gt;=0,ISNUMBER(H102),H102&gt;=0,G102+H102&lt;=F102),F102-G102-H102,""))</x:f>
      </x:c>
      <x:c r="J102" s="24" t="str">
        <x:f>IF(COUNTA(A102:H102,K102:M102)=0,"",IF(N102="",G102,"Review delivery log"))</x:f>
      </x:c>
      <x:c r="K102" s="20"/>
      <x:c r="L102" s="20"/>
      <x:c r="M102" s="20"/>
      <x:c r="N102" s="25" t="str">
        <x:f>IF(COUNTA(A102:H102,K102:M102)=0,"",IF(A102="","Enter receipt ID",IF(COUNTIFS($A$8:$A$157,A102)&lt;&gt;1,"Duplicate receipt ID",IF(B102="","Enter schedule line ID",IF(COUNTIFS('FF&amp;E Schedule'!$A$8:$A$57,B102)&lt;&gt;1,"Check schedule line ID",IF(OR(NOT(ISNUMBER(C102)),C102&lt;=0,D102=""),"Enter receipt date and delivery note",IF(OR(E102="",E102&lt;&gt;INDEX('FF&amp;E Schedule'!$F$8:$F$57,MATCH(B102,'FF&amp;E Schedule'!$A$8:$A$57,0))),"Match the schedule quantity unit",IF(OR(NOT(ISNUMBER(F102)),F102&lt;=0,MOD(IF(ISNUMBER(F102),F102,0),1)&lt;&gt;0,NOT(ISNUMBER(G102)),G102&lt;0,MOD(IF(ISNUMBER(G102),G102,0),1)&lt;&gt;0,NOT(ISNUMBER(H102)),H102&lt;0,MOD(IF(ISNUMBER(H102),H102,0),1)&lt;&gt;0),"Enter whole received accepted and rejected qty",IF(G102+H102&gt;F102,"Accepted plus rejected exceeds received",IF(AND(H102&gt;0,K102=""),"Enter rejection or damage reference",""))))))))))</x:f>
      </x:c>
    </x:row>
    <x:row r="103" ht="26" customHeight="1">
      <x:c r="A103" s="20"/>
      <x:c r="B103" s="20"/>
      <x:c r="C103" s="23"/>
      <x:c r="D103" s="20"/>
      <x:c r="E103" s="20"/>
      <x:c r="F103" s="22"/>
      <x:c r="G103" s="22"/>
      <x:c r="H103" s="22"/>
      <x:c r="I103" s="24" t="str">
        <x:f>IF(COUNTA(A103:H103,K103:M103)=0,"",IF(AND(ISNUMBER(F103),F103&gt;0,ISNUMBER(G103),G103&gt;=0,ISNUMBER(H103),H103&gt;=0,G103+H103&lt;=F103),F103-G103-H103,""))</x:f>
      </x:c>
      <x:c r="J103" s="24" t="str">
        <x:f>IF(COUNTA(A103:H103,K103:M103)=0,"",IF(N103="",G103,"Review delivery log"))</x:f>
      </x:c>
      <x:c r="K103" s="20"/>
      <x:c r="L103" s="20"/>
      <x:c r="M103" s="20"/>
      <x:c r="N103" s="25" t="str">
        <x:f>IF(COUNTA(A103:H103,K103:M103)=0,"",IF(A103="","Enter receipt ID",IF(COUNTIFS($A$8:$A$157,A103)&lt;&gt;1,"Duplicate receipt ID",IF(B103="","Enter schedule line ID",IF(COUNTIFS('FF&amp;E Schedule'!$A$8:$A$57,B103)&lt;&gt;1,"Check schedule line ID",IF(OR(NOT(ISNUMBER(C103)),C103&lt;=0,D103=""),"Enter receipt date and delivery note",IF(OR(E103="",E103&lt;&gt;INDEX('FF&amp;E Schedule'!$F$8:$F$57,MATCH(B103,'FF&amp;E Schedule'!$A$8:$A$57,0))),"Match the schedule quantity unit",IF(OR(NOT(ISNUMBER(F103)),F103&lt;=0,MOD(IF(ISNUMBER(F103),F103,0),1)&lt;&gt;0,NOT(ISNUMBER(G103)),G103&lt;0,MOD(IF(ISNUMBER(G103),G103,0),1)&lt;&gt;0,NOT(ISNUMBER(H103)),H103&lt;0,MOD(IF(ISNUMBER(H103),H103,0),1)&lt;&gt;0),"Enter whole received accepted and rejected qty",IF(G103+H103&gt;F103,"Accepted plus rejected exceeds received",IF(AND(H103&gt;0,K103=""),"Enter rejection or damage reference",""))))))))))</x:f>
      </x:c>
    </x:row>
    <x:row r="104" ht="26" customHeight="1">
      <x:c r="A104" s="20"/>
      <x:c r="B104" s="20"/>
      <x:c r="C104" s="23"/>
      <x:c r="D104" s="20"/>
      <x:c r="E104" s="20"/>
      <x:c r="F104" s="22"/>
      <x:c r="G104" s="22"/>
      <x:c r="H104" s="22"/>
      <x:c r="I104" s="24" t="str">
        <x:f>IF(COUNTA(A104:H104,K104:M104)=0,"",IF(AND(ISNUMBER(F104),F104&gt;0,ISNUMBER(G104),G104&gt;=0,ISNUMBER(H104),H104&gt;=0,G104+H104&lt;=F104),F104-G104-H104,""))</x:f>
      </x:c>
      <x:c r="J104" s="24" t="str">
        <x:f>IF(COUNTA(A104:H104,K104:M104)=0,"",IF(N104="",G104,"Review delivery log"))</x:f>
      </x:c>
      <x:c r="K104" s="20"/>
      <x:c r="L104" s="20"/>
      <x:c r="M104" s="20"/>
      <x:c r="N104" s="25" t="str">
        <x:f>IF(COUNTA(A104:H104,K104:M104)=0,"",IF(A104="","Enter receipt ID",IF(COUNTIFS($A$8:$A$157,A104)&lt;&gt;1,"Duplicate receipt ID",IF(B104="","Enter schedule line ID",IF(COUNTIFS('FF&amp;E Schedule'!$A$8:$A$57,B104)&lt;&gt;1,"Check schedule line ID",IF(OR(NOT(ISNUMBER(C104)),C104&lt;=0,D104=""),"Enter receipt date and delivery note",IF(OR(E104="",E104&lt;&gt;INDEX('FF&amp;E Schedule'!$F$8:$F$57,MATCH(B104,'FF&amp;E Schedule'!$A$8:$A$57,0))),"Match the schedule quantity unit",IF(OR(NOT(ISNUMBER(F104)),F104&lt;=0,MOD(IF(ISNUMBER(F104),F104,0),1)&lt;&gt;0,NOT(ISNUMBER(G104)),G104&lt;0,MOD(IF(ISNUMBER(G104),G104,0),1)&lt;&gt;0,NOT(ISNUMBER(H104)),H104&lt;0,MOD(IF(ISNUMBER(H104),H104,0),1)&lt;&gt;0),"Enter whole received accepted and rejected qty",IF(G104+H104&gt;F104,"Accepted plus rejected exceeds received",IF(AND(H104&gt;0,K104=""),"Enter rejection or damage reference",""))))))))))</x:f>
      </x:c>
    </x:row>
    <x:row r="105" ht="26" customHeight="1">
      <x:c r="A105" s="20"/>
      <x:c r="B105" s="20"/>
      <x:c r="C105" s="23"/>
      <x:c r="D105" s="20"/>
      <x:c r="E105" s="20"/>
      <x:c r="F105" s="22"/>
      <x:c r="G105" s="22"/>
      <x:c r="H105" s="22"/>
      <x:c r="I105" s="24" t="str">
        <x:f>IF(COUNTA(A105:H105,K105:M105)=0,"",IF(AND(ISNUMBER(F105),F105&gt;0,ISNUMBER(G105),G105&gt;=0,ISNUMBER(H105),H105&gt;=0,G105+H105&lt;=F105),F105-G105-H105,""))</x:f>
      </x:c>
      <x:c r="J105" s="24" t="str">
        <x:f>IF(COUNTA(A105:H105,K105:M105)=0,"",IF(N105="",G105,"Review delivery log"))</x:f>
      </x:c>
      <x:c r="K105" s="20"/>
      <x:c r="L105" s="20"/>
      <x:c r="M105" s="20"/>
      <x:c r="N105" s="25" t="str">
        <x:f>IF(COUNTA(A105:H105,K105:M105)=0,"",IF(A105="","Enter receipt ID",IF(COUNTIFS($A$8:$A$157,A105)&lt;&gt;1,"Duplicate receipt ID",IF(B105="","Enter schedule line ID",IF(COUNTIFS('FF&amp;E Schedule'!$A$8:$A$57,B105)&lt;&gt;1,"Check schedule line ID",IF(OR(NOT(ISNUMBER(C105)),C105&lt;=0,D105=""),"Enter receipt date and delivery note",IF(OR(E105="",E105&lt;&gt;INDEX('FF&amp;E Schedule'!$F$8:$F$57,MATCH(B105,'FF&amp;E Schedule'!$A$8:$A$57,0))),"Match the schedule quantity unit",IF(OR(NOT(ISNUMBER(F105)),F105&lt;=0,MOD(IF(ISNUMBER(F105),F105,0),1)&lt;&gt;0,NOT(ISNUMBER(G105)),G105&lt;0,MOD(IF(ISNUMBER(G105),G105,0),1)&lt;&gt;0,NOT(ISNUMBER(H105)),H105&lt;0,MOD(IF(ISNUMBER(H105),H105,0),1)&lt;&gt;0),"Enter whole received accepted and rejected qty",IF(G105+H105&gt;F105,"Accepted plus rejected exceeds received",IF(AND(H105&gt;0,K105=""),"Enter rejection or damage reference",""))))))))))</x:f>
      </x:c>
    </x:row>
    <x:row r="106" ht="26" customHeight="1">
      <x:c r="A106" s="20"/>
      <x:c r="B106" s="20"/>
      <x:c r="C106" s="23"/>
      <x:c r="D106" s="20"/>
      <x:c r="E106" s="20"/>
      <x:c r="F106" s="22"/>
      <x:c r="G106" s="22"/>
      <x:c r="H106" s="22"/>
      <x:c r="I106" s="24" t="str">
        <x:f>IF(COUNTA(A106:H106,K106:M106)=0,"",IF(AND(ISNUMBER(F106),F106&gt;0,ISNUMBER(G106),G106&gt;=0,ISNUMBER(H106),H106&gt;=0,G106+H106&lt;=F106),F106-G106-H106,""))</x:f>
      </x:c>
      <x:c r="J106" s="24" t="str">
        <x:f>IF(COUNTA(A106:H106,K106:M106)=0,"",IF(N106="",G106,"Review delivery log"))</x:f>
      </x:c>
      <x:c r="K106" s="20"/>
      <x:c r="L106" s="20"/>
      <x:c r="M106" s="20"/>
      <x:c r="N106" s="25" t="str">
        <x:f>IF(COUNTA(A106:H106,K106:M106)=0,"",IF(A106="","Enter receipt ID",IF(COUNTIFS($A$8:$A$157,A106)&lt;&gt;1,"Duplicate receipt ID",IF(B106="","Enter schedule line ID",IF(COUNTIFS('FF&amp;E Schedule'!$A$8:$A$57,B106)&lt;&gt;1,"Check schedule line ID",IF(OR(NOT(ISNUMBER(C106)),C106&lt;=0,D106=""),"Enter receipt date and delivery note",IF(OR(E106="",E106&lt;&gt;INDEX('FF&amp;E Schedule'!$F$8:$F$57,MATCH(B106,'FF&amp;E Schedule'!$A$8:$A$57,0))),"Match the schedule quantity unit",IF(OR(NOT(ISNUMBER(F106)),F106&lt;=0,MOD(IF(ISNUMBER(F106),F106,0),1)&lt;&gt;0,NOT(ISNUMBER(G106)),G106&lt;0,MOD(IF(ISNUMBER(G106),G106,0),1)&lt;&gt;0,NOT(ISNUMBER(H106)),H106&lt;0,MOD(IF(ISNUMBER(H106),H106,0),1)&lt;&gt;0),"Enter whole received accepted and rejected qty",IF(G106+H106&gt;F106,"Accepted plus rejected exceeds received",IF(AND(H106&gt;0,K106=""),"Enter rejection or damage reference",""))))))))))</x:f>
      </x:c>
    </x:row>
    <x:row r="107" ht="26" customHeight="1">
      <x:c r="A107" s="20"/>
      <x:c r="B107" s="20"/>
      <x:c r="C107" s="23"/>
      <x:c r="D107" s="20"/>
      <x:c r="E107" s="20"/>
      <x:c r="F107" s="22"/>
      <x:c r="G107" s="22"/>
      <x:c r="H107" s="22"/>
      <x:c r="I107" s="24" t="str">
        <x:f>IF(COUNTA(A107:H107,K107:M107)=0,"",IF(AND(ISNUMBER(F107),F107&gt;0,ISNUMBER(G107),G107&gt;=0,ISNUMBER(H107),H107&gt;=0,G107+H107&lt;=F107),F107-G107-H107,""))</x:f>
      </x:c>
      <x:c r="J107" s="24" t="str">
        <x:f>IF(COUNTA(A107:H107,K107:M107)=0,"",IF(N107="",G107,"Review delivery log"))</x:f>
      </x:c>
      <x:c r="K107" s="20"/>
      <x:c r="L107" s="20"/>
      <x:c r="M107" s="20"/>
      <x:c r="N107" s="25" t="str">
        <x:f>IF(COUNTA(A107:H107,K107:M107)=0,"",IF(A107="","Enter receipt ID",IF(COUNTIFS($A$8:$A$157,A107)&lt;&gt;1,"Duplicate receipt ID",IF(B107="","Enter schedule line ID",IF(COUNTIFS('FF&amp;E Schedule'!$A$8:$A$57,B107)&lt;&gt;1,"Check schedule line ID",IF(OR(NOT(ISNUMBER(C107)),C107&lt;=0,D107=""),"Enter receipt date and delivery note",IF(OR(E107="",E107&lt;&gt;INDEX('FF&amp;E Schedule'!$F$8:$F$57,MATCH(B107,'FF&amp;E Schedule'!$A$8:$A$57,0))),"Match the schedule quantity unit",IF(OR(NOT(ISNUMBER(F107)),F107&lt;=0,MOD(IF(ISNUMBER(F107),F107,0),1)&lt;&gt;0,NOT(ISNUMBER(G107)),G107&lt;0,MOD(IF(ISNUMBER(G107),G107,0),1)&lt;&gt;0,NOT(ISNUMBER(H107)),H107&lt;0,MOD(IF(ISNUMBER(H107),H107,0),1)&lt;&gt;0),"Enter whole received accepted and rejected qty",IF(G107+H107&gt;F107,"Accepted plus rejected exceeds received",IF(AND(H107&gt;0,K107=""),"Enter rejection or damage reference",""))))))))))</x:f>
      </x:c>
    </x:row>
    <x:row r="108" ht="26" customHeight="1">
      <x:c r="A108" s="20"/>
      <x:c r="B108" s="20"/>
      <x:c r="C108" s="23"/>
      <x:c r="D108" s="20"/>
      <x:c r="E108" s="20"/>
      <x:c r="F108" s="22"/>
      <x:c r="G108" s="22"/>
      <x:c r="H108" s="22"/>
      <x:c r="I108" s="24" t="str">
        <x:f>IF(COUNTA(A108:H108,K108:M108)=0,"",IF(AND(ISNUMBER(F108),F108&gt;0,ISNUMBER(G108),G108&gt;=0,ISNUMBER(H108),H108&gt;=0,G108+H108&lt;=F108),F108-G108-H108,""))</x:f>
      </x:c>
      <x:c r="J108" s="24" t="str">
        <x:f>IF(COUNTA(A108:H108,K108:M108)=0,"",IF(N108="",G108,"Review delivery log"))</x:f>
      </x:c>
      <x:c r="K108" s="20"/>
      <x:c r="L108" s="20"/>
      <x:c r="M108" s="20"/>
      <x:c r="N108" s="25" t="str">
        <x:f>IF(COUNTA(A108:H108,K108:M108)=0,"",IF(A108="","Enter receipt ID",IF(COUNTIFS($A$8:$A$157,A108)&lt;&gt;1,"Duplicate receipt ID",IF(B108="","Enter schedule line ID",IF(COUNTIFS('FF&amp;E Schedule'!$A$8:$A$57,B108)&lt;&gt;1,"Check schedule line ID",IF(OR(NOT(ISNUMBER(C108)),C108&lt;=0,D108=""),"Enter receipt date and delivery note",IF(OR(E108="",E108&lt;&gt;INDEX('FF&amp;E Schedule'!$F$8:$F$57,MATCH(B108,'FF&amp;E Schedule'!$A$8:$A$57,0))),"Match the schedule quantity unit",IF(OR(NOT(ISNUMBER(F108)),F108&lt;=0,MOD(IF(ISNUMBER(F108),F108,0),1)&lt;&gt;0,NOT(ISNUMBER(G108)),G108&lt;0,MOD(IF(ISNUMBER(G108),G108,0),1)&lt;&gt;0,NOT(ISNUMBER(H108)),H108&lt;0,MOD(IF(ISNUMBER(H108),H108,0),1)&lt;&gt;0),"Enter whole received accepted and rejected qty",IF(G108+H108&gt;F108,"Accepted plus rejected exceeds received",IF(AND(H108&gt;0,K108=""),"Enter rejection or damage reference",""))))))))))</x:f>
      </x:c>
    </x:row>
    <x:row r="109" ht="26" customHeight="1">
      <x:c r="A109" s="20"/>
      <x:c r="B109" s="20"/>
      <x:c r="C109" s="23"/>
      <x:c r="D109" s="20"/>
      <x:c r="E109" s="20"/>
      <x:c r="F109" s="22"/>
      <x:c r="G109" s="22"/>
      <x:c r="H109" s="22"/>
      <x:c r="I109" s="24" t="str">
        <x:f>IF(COUNTA(A109:H109,K109:M109)=0,"",IF(AND(ISNUMBER(F109),F109&gt;0,ISNUMBER(G109),G109&gt;=0,ISNUMBER(H109),H109&gt;=0,G109+H109&lt;=F109),F109-G109-H109,""))</x:f>
      </x:c>
      <x:c r="J109" s="24" t="str">
        <x:f>IF(COUNTA(A109:H109,K109:M109)=0,"",IF(N109="",G109,"Review delivery log"))</x:f>
      </x:c>
      <x:c r="K109" s="20"/>
      <x:c r="L109" s="20"/>
      <x:c r="M109" s="20"/>
      <x:c r="N109" s="25" t="str">
        <x:f>IF(COUNTA(A109:H109,K109:M109)=0,"",IF(A109="","Enter receipt ID",IF(COUNTIFS($A$8:$A$157,A109)&lt;&gt;1,"Duplicate receipt ID",IF(B109="","Enter schedule line ID",IF(COUNTIFS('FF&amp;E Schedule'!$A$8:$A$57,B109)&lt;&gt;1,"Check schedule line ID",IF(OR(NOT(ISNUMBER(C109)),C109&lt;=0,D109=""),"Enter receipt date and delivery note",IF(OR(E109="",E109&lt;&gt;INDEX('FF&amp;E Schedule'!$F$8:$F$57,MATCH(B109,'FF&amp;E Schedule'!$A$8:$A$57,0))),"Match the schedule quantity unit",IF(OR(NOT(ISNUMBER(F109)),F109&lt;=0,MOD(IF(ISNUMBER(F109),F109,0),1)&lt;&gt;0,NOT(ISNUMBER(G109)),G109&lt;0,MOD(IF(ISNUMBER(G109),G109,0),1)&lt;&gt;0,NOT(ISNUMBER(H109)),H109&lt;0,MOD(IF(ISNUMBER(H109),H109,0),1)&lt;&gt;0),"Enter whole received accepted and rejected qty",IF(G109+H109&gt;F109,"Accepted plus rejected exceeds received",IF(AND(H109&gt;0,K109=""),"Enter rejection or damage reference",""))))))))))</x:f>
      </x:c>
    </x:row>
    <x:row r="110" ht="26" customHeight="1">
      <x:c r="A110" s="20"/>
      <x:c r="B110" s="20"/>
      <x:c r="C110" s="23"/>
      <x:c r="D110" s="20"/>
      <x:c r="E110" s="20"/>
      <x:c r="F110" s="22"/>
      <x:c r="G110" s="22"/>
      <x:c r="H110" s="22"/>
      <x:c r="I110" s="24" t="str">
        <x:f>IF(COUNTA(A110:H110,K110:M110)=0,"",IF(AND(ISNUMBER(F110),F110&gt;0,ISNUMBER(G110),G110&gt;=0,ISNUMBER(H110),H110&gt;=0,G110+H110&lt;=F110),F110-G110-H110,""))</x:f>
      </x:c>
      <x:c r="J110" s="24" t="str">
        <x:f>IF(COUNTA(A110:H110,K110:M110)=0,"",IF(N110="",G110,"Review delivery log"))</x:f>
      </x:c>
      <x:c r="K110" s="20"/>
      <x:c r="L110" s="20"/>
      <x:c r="M110" s="20"/>
      <x:c r="N110" s="25" t="str">
        <x:f>IF(COUNTA(A110:H110,K110:M110)=0,"",IF(A110="","Enter receipt ID",IF(COUNTIFS($A$8:$A$157,A110)&lt;&gt;1,"Duplicate receipt ID",IF(B110="","Enter schedule line ID",IF(COUNTIFS('FF&amp;E Schedule'!$A$8:$A$57,B110)&lt;&gt;1,"Check schedule line ID",IF(OR(NOT(ISNUMBER(C110)),C110&lt;=0,D110=""),"Enter receipt date and delivery note",IF(OR(E110="",E110&lt;&gt;INDEX('FF&amp;E Schedule'!$F$8:$F$57,MATCH(B110,'FF&amp;E Schedule'!$A$8:$A$57,0))),"Match the schedule quantity unit",IF(OR(NOT(ISNUMBER(F110)),F110&lt;=0,MOD(IF(ISNUMBER(F110),F110,0),1)&lt;&gt;0,NOT(ISNUMBER(G110)),G110&lt;0,MOD(IF(ISNUMBER(G110),G110,0),1)&lt;&gt;0,NOT(ISNUMBER(H110)),H110&lt;0,MOD(IF(ISNUMBER(H110),H110,0),1)&lt;&gt;0),"Enter whole received accepted and rejected qty",IF(G110+H110&gt;F110,"Accepted plus rejected exceeds received",IF(AND(H110&gt;0,K110=""),"Enter rejection or damage reference",""))))))))))</x:f>
      </x:c>
    </x:row>
    <x:row r="111" ht="26" customHeight="1">
      <x:c r="A111" s="20"/>
      <x:c r="B111" s="20"/>
      <x:c r="C111" s="23"/>
      <x:c r="D111" s="20"/>
      <x:c r="E111" s="20"/>
      <x:c r="F111" s="22"/>
      <x:c r="G111" s="22"/>
      <x:c r="H111" s="22"/>
      <x:c r="I111" s="24" t="str">
        <x:f>IF(COUNTA(A111:H111,K111:M111)=0,"",IF(AND(ISNUMBER(F111),F111&gt;0,ISNUMBER(G111),G111&gt;=0,ISNUMBER(H111),H111&gt;=0,G111+H111&lt;=F111),F111-G111-H111,""))</x:f>
      </x:c>
      <x:c r="J111" s="24" t="str">
        <x:f>IF(COUNTA(A111:H111,K111:M111)=0,"",IF(N111="",G111,"Review delivery log"))</x:f>
      </x:c>
      <x:c r="K111" s="20"/>
      <x:c r="L111" s="20"/>
      <x:c r="M111" s="20"/>
      <x:c r="N111" s="25" t="str">
        <x:f>IF(COUNTA(A111:H111,K111:M111)=0,"",IF(A111="","Enter receipt ID",IF(COUNTIFS($A$8:$A$157,A111)&lt;&gt;1,"Duplicate receipt ID",IF(B111="","Enter schedule line ID",IF(COUNTIFS('FF&amp;E Schedule'!$A$8:$A$57,B111)&lt;&gt;1,"Check schedule line ID",IF(OR(NOT(ISNUMBER(C111)),C111&lt;=0,D111=""),"Enter receipt date and delivery note",IF(OR(E111="",E111&lt;&gt;INDEX('FF&amp;E Schedule'!$F$8:$F$57,MATCH(B111,'FF&amp;E Schedule'!$A$8:$A$57,0))),"Match the schedule quantity unit",IF(OR(NOT(ISNUMBER(F111)),F111&lt;=0,MOD(IF(ISNUMBER(F111),F111,0),1)&lt;&gt;0,NOT(ISNUMBER(G111)),G111&lt;0,MOD(IF(ISNUMBER(G111),G111,0),1)&lt;&gt;0,NOT(ISNUMBER(H111)),H111&lt;0,MOD(IF(ISNUMBER(H111),H111,0),1)&lt;&gt;0),"Enter whole received accepted and rejected qty",IF(G111+H111&gt;F111,"Accepted plus rejected exceeds received",IF(AND(H111&gt;0,K111=""),"Enter rejection or damage reference",""))))))))))</x:f>
      </x:c>
    </x:row>
    <x:row r="112" ht="26" customHeight="1">
      <x:c r="A112" s="20"/>
      <x:c r="B112" s="20"/>
      <x:c r="C112" s="23"/>
      <x:c r="D112" s="20"/>
      <x:c r="E112" s="20"/>
      <x:c r="F112" s="22"/>
      <x:c r="G112" s="22"/>
      <x:c r="H112" s="22"/>
      <x:c r="I112" s="24" t="str">
        <x:f>IF(COUNTA(A112:H112,K112:M112)=0,"",IF(AND(ISNUMBER(F112),F112&gt;0,ISNUMBER(G112),G112&gt;=0,ISNUMBER(H112),H112&gt;=0,G112+H112&lt;=F112),F112-G112-H112,""))</x:f>
      </x:c>
      <x:c r="J112" s="24" t="str">
        <x:f>IF(COUNTA(A112:H112,K112:M112)=0,"",IF(N112="",G112,"Review delivery log"))</x:f>
      </x:c>
      <x:c r="K112" s="20"/>
      <x:c r="L112" s="20"/>
      <x:c r="M112" s="20"/>
      <x:c r="N112" s="25" t="str">
        <x:f>IF(COUNTA(A112:H112,K112:M112)=0,"",IF(A112="","Enter receipt ID",IF(COUNTIFS($A$8:$A$157,A112)&lt;&gt;1,"Duplicate receipt ID",IF(B112="","Enter schedule line ID",IF(COUNTIFS('FF&amp;E Schedule'!$A$8:$A$57,B112)&lt;&gt;1,"Check schedule line ID",IF(OR(NOT(ISNUMBER(C112)),C112&lt;=0,D112=""),"Enter receipt date and delivery note",IF(OR(E112="",E112&lt;&gt;INDEX('FF&amp;E Schedule'!$F$8:$F$57,MATCH(B112,'FF&amp;E Schedule'!$A$8:$A$57,0))),"Match the schedule quantity unit",IF(OR(NOT(ISNUMBER(F112)),F112&lt;=0,MOD(IF(ISNUMBER(F112),F112,0),1)&lt;&gt;0,NOT(ISNUMBER(G112)),G112&lt;0,MOD(IF(ISNUMBER(G112),G112,0),1)&lt;&gt;0,NOT(ISNUMBER(H112)),H112&lt;0,MOD(IF(ISNUMBER(H112),H112,0),1)&lt;&gt;0),"Enter whole received accepted and rejected qty",IF(G112+H112&gt;F112,"Accepted plus rejected exceeds received",IF(AND(H112&gt;0,K112=""),"Enter rejection or damage reference",""))))))))))</x:f>
      </x:c>
    </x:row>
    <x:row r="113" ht="26" customHeight="1">
      <x:c r="A113" s="20"/>
      <x:c r="B113" s="20"/>
      <x:c r="C113" s="23"/>
      <x:c r="D113" s="20"/>
      <x:c r="E113" s="20"/>
      <x:c r="F113" s="22"/>
      <x:c r="G113" s="22"/>
      <x:c r="H113" s="22"/>
      <x:c r="I113" s="24" t="str">
        <x:f>IF(COUNTA(A113:H113,K113:M113)=0,"",IF(AND(ISNUMBER(F113),F113&gt;0,ISNUMBER(G113),G113&gt;=0,ISNUMBER(H113),H113&gt;=0,G113+H113&lt;=F113),F113-G113-H113,""))</x:f>
      </x:c>
      <x:c r="J113" s="24" t="str">
        <x:f>IF(COUNTA(A113:H113,K113:M113)=0,"",IF(N113="",G113,"Review delivery log"))</x:f>
      </x:c>
      <x:c r="K113" s="20"/>
      <x:c r="L113" s="20"/>
      <x:c r="M113" s="20"/>
      <x:c r="N113" s="25" t="str">
        <x:f>IF(COUNTA(A113:H113,K113:M113)=0,"",IF(A113="","Enter receipt ID",IF(COUNTIFS($A$8:$A$157,A113)&lt;&gt;1,"Duplicate receipt ID",IF(B113="","Enter schedule line ID",IF(COUNTIFS('FF&amp;E Schedule'!$A$8:$A$57,B113)&lt;&gt;1,"Check schedule line ID",IF(OR(NOT(ISNUMBER(C113)),C113&lt;=0,D113=""),"Enter receipt date and delivery note",IF(OR(E113="",E113&lt;&gt;INDEX('FF&amp;E Schedule'!$F$8:$F$57,MATCH(B113,'FF&amp;E Schedule'!$A$8:$A$57,0))),"Match the schedule quantity unit",IF(OR(NOT(ISNUMBER(F113)),F113&lt;=0,MOD(IF(ISNUMBER(F113),F113,0),1)&lt;&gt;0,NOT(ISNUMBER(G113)),G113&lt;0,MOD(IF(ISNUMBER(G113),G113,0),1)&lt;&gt;0,NOT(ISNUMBER(H113)),H113&lt;0,MOD(IF(ISNUMBER(H113),H113,0),1)&lt;&gt;0),"Enter whole received accepted and rejected qty",IF(G113+H113&gt;F113,"Accepted plus rejected exceeds received",IF(AND(H113&gt;0,K113=""),"Enter rejection or damage reference",""))))))))))</x:f>
      </x:c>
    </x:row>
    <x:row r="114" ht="26" customHeight="1">
      <x:c r="A114" s="20"/>
      <x:c r="B114" s="20"/>
      <x:c r="C114" s="23"/>
      <x:c r="D114" s="20"/>
      <x:c r="E114" s="20"/>
      <x:c r="F114" s="22"/>
      <x:c r="G114" s="22"/>
      <x:c r="H114" s="22"/>
      <x:c r="I114" s="24" t="str">
        <x:f>IF(COUNTA(A114:H114,K114:M114)=0,"",IF(AND(ISNUMBER(F114),F114&gt;0,ISNUMBER(G114),G114&gt;=0,ISNUMBER(H114),H114&gt;=0,G114+H114&lt;=F114),F114-G114-H114,""))</x:f>
      </x:c>
      <x:c r="J114" s="24" t="str">
        <x:f>IF(COUNTA(A114:H114,K114:M114)=0,"",IF(N114="",G114,"Review delivery log"))</x:f>
      </x:c>
      <x:c r="K114" s="20"/>
      <x:c r="L114" s="20"/>
      <x:c r="M114" s="20"/>
      <x:c r="N114" s="25" t="str">
        <x:f>IF(COUNTA(A114:H114,K114:M114)=0,"",IF(A114="","Enter receipt ID",IF(COUNTIFS($A$8:$A$157,A114)&lt;&gt;1,"Duplicate receipt ID",IF(B114="","Enter schedule line ID",IF(COUNTIFS('FF&amp;E Schedule'!$A$8:$A$57,B114)&lt;&gt;1,"Check schedule line ID",IF(OR(NOT(ISNUMBER(C114)),C114&lt;=0,D114=""),"Enter receipt date and delivery note",IF(OR(E114="",E114&lt;&gt;INDEX('FF&amp;E Schedule'!$F$8:$F$57,MATCH(B114,'FF&amp;E Schedule'!$A$8:$A$57,0))),"Match the schedule quantity unit",IF(OR(NOT(ISNUMBER(F114)),F114&lt;=0,MOD(IF(ISNUMBER(F114),F114,0),1)&lt;&gt;0,NOT(ISNUMBER(G114)),G114&lt;0,MOD(IF(ISNUMBER(G114),G114,0),1)&lt;&gt;0,NOT(ISNUMBER(H114)),H114&lt;0,MOD(IF(ISNUMBER(H114),H114,0),1)&lt;&gt;0),"Enter whole received accepted and rejected qty",IF(G114+H114&gt;F114,"Accepted plus rejected exceeds received",IF(AND(H114&gt;0,K114=""),"Enter rejection or damage reference",""))))))))))</x:f>
      </x:c>
    </x:row>
    <x:row r="115" ht="26" customHeight="1">
      <x:c r="A115" s="20"/>
      <x:c r="B115" s="20"/>
      <x:c r="C115" s="23"/>
      <x:c r="D115" s="20"/>
      <x:c r="E115" s="20"/>
      <x:c r="F115" s="22"/>
      <x:c r="G115" s="22"/>
      <x:c r="H115" s="22"/>
      <x:c r="I115" s="24" t="str">
        <x:f>IF(COUNTA(A115:H115,K115:M115)=0,"",IF(AND(ISNUMBER(F115),F115&gt;0,ISNUMBER(G115),G115&gt;=0,ISNUMBER(H115),H115&gt;=0,G115+H115&lt;=F115),F115-G115-H115,""))</x:f>
      </x:c>
      <x:c r="J115" s="24" t="str">
        <x:f>IF(COUNTA(A115:H115,K115:M115)=0,"",IF(N115="",G115,"Review delivery log"))</x:f>
      </x:c>
      <x:c r="K115" s="20"/>
      <x:c r="L115" s="20"/>
      <x:c r="M115" s="20"/>
      <x:c r="N115" s="25" t="str">
        <x:f>IF(COUNTA(A115:H115,K115:M115)=0,"",IF(A115="","Enter receipt ID",IF(COUNTIFS($A$8:$A$157,A115)&lt;&gt;1,"Duplicate receipt ID",IF(B115="","Enter schedule line ID",IF(COUNTIFS('FF&amp;E Schedule'!$A$8:$A$57,B115)&lt;&gt;1,"Check schedule line ID",IF(OR(NOT(ISNUMBER(C115)),C115&lt;=0,D115=""),"Enter receipt date and delivery note",IF(OR(E115="",E115&lt;&gt;INDEX('FF&amp;E Schedule'!$F$8:$F$57,MATCH(B115,'FF&amp;E Schedule'!$A$8:$A$57,0))),"Match the schedule quantity unit",IF(OR(NOT(ISNUMBER(F115)),F115&lt;=0,MOD(IF(ISNUMBER(F115),F115,0),1)&lt;&gt;0,NOT(ISNUMBER(G115)),G115&lt;0,MOD(IF(ISNUMBER(G115),G115,0),1)&lt;&gt;0,NOT(ISNUMBER(H115)),H115&lt;0,MOD(IF(ISNUMBER(H115),H115,0),1)&lt;&gt;0),"Enter whole received accepted and rejected qty",IF(G115+H115&gt;F115,"Accepted plus rejected exceeds received",IF(AND(H115&gt;0,K115=""),"Enter rejection or damage reference",""))))))))))</x:f>
      </x:c>
    </x:row>
    <x:row r="116" ht="26" customHeight="1">
      <x:c r="A116" s="20"/>
      <x:c r="B116" s="20"/>
      <x:c r="C116" s="23"/>
      <x:c r="D116" s="20"/>
      <x:c r="E116" s="20"/>
      <x:c r="F116" s="22"/>
      <x:c r="G116" s="22"/>
      <x:c r="H116" s="22"/>
      <x:c r="I116" s="24" t="str">
        <x:f>IF(COUNTA(A116:H116,K116:M116)=0,"",IF(AND(ISNUMBER(F116),F116&gt;0,ISNUMBER(G116),G116&gt;=0,ISNUMBER(H116),H116&gt;=0,G116+H116&lt;=F116),F116-G116-H116,""))</x:f>
      </x:c>
      <x:c r="J116" s="24" t="str">
        <x:f>IF(COUNTA(A116:H116,K116:M116)=0,"",IF(N116="",G116,"Review delivery log"))</x:f>
      </x:c>
      <x:c r="K116" s="20"/>
      <x:c r="L116" s="20"/>
      <x:c r="M116" s="20"/>
      <x:c r="N116" s="25" t="str">
        <x:f>IF(COUNTA(A116:H116,K116:M116)=0,"",IF(A116="","Enter receipt ID",IF(COUNTIFS($A$8:$A$157,A116)&lt;&gt;1,"Duplicate receipt ID",IF(B116="","Enter schedule line ID",IF(COUNTIFS('FF&amp;E Schedule'!$A$8:$A$57,B116)&lt;&gt;1,"Check schedule line ID",IF(OR(NOT(ISNUMBER(C116)),C116&lt;=0,D116=""),"Enter receipt date and delivery note",IF(OR(E116="",E116&lt;&gt;INDEX('FF&amp;E Schedule'!$F$8:$F$57,MATCH(B116,'FF&amp;E Schedule'!$A$8:$A$57,0))),"Match the schedule quantity unit",IF(OR(NOT(ISNUMBER(F116)),F116&lt;=0,MOD(IF(ISNUMBER(F116),F116,0),1)&lt;&gt;0,NOT(ISNUMBER(G116)),G116&lt;0,MOD(IF(ISNUMBER(G116),G116,0),1)&lt;&gt;0,NOT(ISNUMBER(H116)),H116&lt;0,MOD(IF(ISNUMBER(H116),H116,0),1)&lt;&gt;0),"Enter whole received accepted and rejected qty",IF(G116+H116&gt;F116,"Accepted plus rejected exceeds received",IF(AND(H116&gt;0,K116=""),"Enter rejection or damage reference",""))))))))))</x:f>
      </x:c>
    </x:row>
    <x:row r="117" ht="26" customHeight="1">
      <x:c r="A117" s="20"/>
      <x:c r="B117" s="20"/>
      <x:c r="C117" s="23"/>
      <x:c r="D117" s="20"/>
      <x:c r="E117" s="20"/>
      <x:c r="F117" s="22"/>
      <x:c r="G117" s="22"/>
      <x:c r="H117" s="22"/>
      <x:c r="I117" s="24" t="str">
        <x:f>IF(COUNTA(A117:H117,K117:M117)=0,"",IF(AND(ISNUMBER(F117),F117&gt;0,ISNUMBER(G117),G117&gt;=0,ISNUMBER(H117),H117&gt;=0,G117+H117&lt;=F117),F117-G117-H117,""))</x:f>
      </x:c>
      <x:c r="J117" s="24" t="str">
        <x:f>IF(COUNTA(A117:H117,K117:M117)=0,"",IF(N117="",G117,"Review delivery log"))</x:f>
      </x:c>
      <x:c r="K117" s="20"/>
      <x:c r="L117" s="20"/>
      <x:c r="M117" s="20"/>
      <x:c r="N117" s="25" t="str">
        <x:f>IF(COUNTA(A117:H117,K117:M117)=0,"",IF(A117="","Enter receipt ID",IF(COUNTIFS($A$8:$A$157,A117)&lt;&gt;1,"Duplicate receipt ID",IF(B117="","Enter schedule line ID",IF(COUNTIFS('FF&amp;E Schedule'!$A$8:$A$57,B117)&lt;&gt;1,"Check schedule line ID",IF(OR(NOT(ISNUMBER(C117)),C117&lt;=0,D117=""),"Enter receipt date and delivery note",IF(OR(E117="",E117&lt;&gt;INDEX('FF&amp;E Schedule'!$F$8:$F$57,MATCH(B117,'FF&amp;E Schedule'!$A$8:$A$57,0))),"Match the schedule quantity unit",IF(OR(NOT(ISNUMBER(F117)),F117&lt;=0,MOD(IF(ISNUMBER(F117),F117,0),1)&lt;&gt;0,NOT(ISNUMBER(G117)),G117&lt;0,MOD(IF(ISNUMBER(G117),G117,0),1)&lt;&gt;0,NOT(ISNUMBER(H117)),H117&lt;0,MOD(IF(ISNUMBER(H117),H117,0),1)&lt;&gt;0),"Enter whole received accepted and rejected qty",IF(G117+H117&gt;F117,"Accepted plus rejected exceeds received",IF(AND(H117&gt;0,K117=""),"Enter rejection or damage reference",""))))))))))</x:f>
      </x:c>
    </x:row>
    <x:row r="118" ht="26" customHeight="1">
      <x:c r="A118" s="20"/>
      <x:c r="B118" s="20"/>
      <x:c r="C118" s="23"/>
      <x:c r="D118" s="20"/>
      <x:c r="E118" s="20"/>
      <x:c r="F118" s="22"/>
      <x:c r="G118" s="22"/>
      <x:c r="H118" s="22"/>
      <x:c r="I118" s="24" t="str">
        <x:f>IF(COUNTA(A118:H118,K118:M118)=0,"",IF(AND(ISNUMBER(F118),F118&gt;0,ISNUMBER(G118),G118&gt;=0,ISNUMBER(H118),H118&gt;=0,G118+H118&lt;=F118),F118-G118-H118,""))</x:f>
      </x:c>
      <x:c r="J118" s="24" t="str">
        <x:f>IF(COUNTA(A118:H118,K118:M118)=0,"",IF(N118="",G118,"Review delivery log"))</x:f>
      </x:c>
      <x:c r="K118" s="20"/>
      <x:c r="L118" s="20"/>
      <x:c r="M118" s="20"/>
      <x:c r="N118" s="25" t="str">
        <x:f>IF(COUNTA(A118:H118,K118:M118)=0,"",IF(A118="","Enter receipt ID",IF(COUNTIFS($A$8:$A$157,A118)&lt;&gt;1,"Duplicate receipt ID",IF(B118="","Enter schedule line ID",IF(COUNTIFS('FF&amp;E Schedule'!$A$8:$A$57,B118)&lt;&gt;1,"Check schedule line ID",IF(OR(NOT(ISNUMBER(C118)),C118&lt;=0,D118=""),"Enter receipt date and delivery note",IF(OR(E118="",E118&lt;&gt;INDEX('FF&amp;E Schedule'!$F$8:$F$57,MATCH(B118,'FF&amp;E Schedule'!$A$8:$A$57,0))),"Match the schedule quantity unit",IF(OR(NOT(ISNUMBER(F118)),F118&lt;=0,MOD(IF(ISNUMBER(F118),F118,0),1)&lt;&gt;0,NOT(ISNUMBER(G118)),G118&lt;0,MOD(IF(ISNUMBER(G118),G118,0),1)&lt;&gt;0,NOT(ISNUMBER(H118)),H118&lt;0,MOD(IF(ISNUMBER(H118),H118,0),1)&lt;&gt;0),"Enter whole received accepted and rejected qty",IF(G118+H118&gt;F118,"Accepted plus rejected exceeds received",IF(AND(H118&gt;0,K118=""),"Enter rejection or damage reference",""))))))))))</x:f>
      </x:c>
    </x:row>
    <x:row r="119" ht="26" customHeight="1">
      <x:c r="A119" s="20"/>
      <x:c r="B119" s="20"/>
      <x:c r="C119" s="23"/>
      <x:c r="D119" s="20"/>
      <x:c r="E119" s="20"/>
      <x:c r="F119" s="22"/>
      <x:c r="G119" s="22"/>
      <x:c r="H119" s="22"/>
      <x:c r="I119" s="24" t="str">
        <x:f>IF(COUNTA(A119:H119,K119:M119)=0,"",IF(AND(ISNUMBER(F119),F119&gt;0,ISNUMBER(G119),G119&gt;=0,ISNUMBER(H119),H119&gt;=0,G119+H119&lt;=F119),F119-G119-H119,""))</x:f>
      </x:c>
      <x:c r="J119" s="24" t="str">
        <x:f>IF(COUNTA(A119:H119,K119:M119)=0,"",IF(N119="",G119,"Review delivery log"))</x:f>
      </x:c>
      <x:c r="K119" s="20"/>
      <x:c r="L119" s="20"/>
      <x:c r="M119" s="20"/>
      <x:c r="N119" s="25" t="str">
        <x:f>IF(COUNTA(A119:H119,K119:M119)=0,"",IF(A119="","Enter receipt ID",IF(COUNTIFS($A$8:$A$157,A119)&lt;&gt;1,"Duplicate receipt ID",IF(B119="","Enter schedule line ID",IF(COUNTIFS('FF&amp;E Schedule'!$A$8:$A$57,B119)&lt;&gt;1,"Check schedule line ID",IF(OR(NOT(ISNUMBER(C119)),C119&lt;=0,D119=""),"Enter receipt date and delivery note",IF(OR(E119="",E119&lt;&gt;INDEX('FF&amp;E Schedule'!$F$8:$F$57,MATCH(B119,'FF&amp;E Schedule'!$A$8:$A$57,0))),"Match the schedule quantity unit",IF(OR(NOT(ISNUMBER(F119)),F119&lt;=0,MOD(IF(ISNUMBER(F119),F119,0),1)&lt;&gt;0,NOT(ISNUMBER(G119)),G119&lt;0,MOD(IF(ISNUMBER(G119),G119,0),1)&lt;&gt;0,NOT(ISNUMBER(H119)),H119&lt;0,MOD(IF(ISNUMBER(H119),H119,0),1)&lt;&gt;0),"Enter whole received accepted and rejected qty",IF(G119+H119&gt;F119,"Accepted plus rejected exceeds received",IF(AND(H119&gt;0,K119=""),"Enter rejection or damage reference",""))))))))))</x:f>
      </x:c>
    </x:row>
    <x:row r="120" ht="26" customHeight="1">
      <x:c r="A120" s="20"/>
      <x:c r="B120" s="20"/>
      <x:c r="C120" s="23"/>
      <x:c r="D120" s="20"/>
      <x:c r="E120" s="20"/>
      <x:c r="F120" s="22"/>
      <x:c r="G120" s="22"/>
      <x:c r="H120" s="22"/>
      <x:c r="I120" s="24" t="str">
        <x:f>IF(COUNTA(A120:H120,K120:M120)=0,"",IF(AND(ISNUMBER(F120),F120&gt;0,ISNUMBER(G120),G120&gt;=0,ISNUMBER(H120),H120&gt;=0,G120+H120&lt;=F120),F120-G120-H120,""))</x:f>
      </x:c>
      <x:c r="J120" s="24" t="str">
        <x:f>IF(COUNTA(A120:H120,K120:M120)=0,"",IF(N120="",G120,"Review delivery log"))</x:f>
      </x:c>
      <x:c r="K120" s="20"/>
      <x:c r="L120" s="20"/>
      <x:c r="M120" s="20"/>
      <x:c r="N120" s="25" t="str">
        <x:f>IF(COUNTA(A120:H120,K120:M120)=0,"",IF(A120="","Enter receipt ID",IF(COUNTIFS($A$8:$A$157,A120)&lt;&gt;1,"Duplicate receipt ID",IF(B120="","Enter schedule line ID",IF(COUNTIFS('FF&amp;E Schedule'!$A$8:$A$57,B120)&lt;&gt;1,"Check schedule line ID",IF(OR(NOT(ISNUMBER(C120)),C120&lt;=0,D120=""),"Enter receipt date and delivery note",IF(OR(E120="",E120&lt;&gt;INDEX('FF&amp;E Schedule'!$F$8:$F$57,MATCH(B120,'FF&amp;E Schedule'!$A$8:$A$57,0))),"Match the schedule quantity unit",IF(OR(NOT(ISNUMBER(F120)),F120&lt;=0,MOD(IF(ISNUMBER(F120),F120,0),1)&lt;&gt;0,NOT(ISNUMBER(G120)),G120&lt;0,MOD(IF(ISNUMBER(G120),G120,0),1)&lt;&gt;0,NOT(ISNUMBER(H120)),H120&lt;0,MOD(IF(ISNUMBER(H120),H120,0),1)&lt;&gt;0),"Enter whole received accepted and rejected qty",IF(G120+H120&gt;F120,"Accepted plus rejected exceeds received",IF(AND(H120&gt;0,K120=""),"Enter rejection or damage reference",""))))))))))</x:f>
      </x:c>
    </x:row>
    <x:row r="121" ht="26" customHeight="1">
      <x:c r="A121" s="20"/>
      <x:c r="B121" s="20"/>
      <x:c r="C121" s="23"/>
      <x:c r="D121" s="20"/>
      <x:c r="E121" s="20"/>
      <x:c r="F121" s="22"/>
      <x:c r="G121" s="22"/>
      <x:c r="H121" s="22"/>
      <x:c r="I121" s="24" t="str">
        <x:f>IF(COUNTA(A121:H121,K121:M121)=0,"",IF(AND(ISNUMBER(F121),F121&gt;0,ISNUMBER(G121),G121&gt;=0,ISNUMBER(H121),H121&gt;=0,G121+H121&lt;=F121),F121-G121-H121,""))</x:f>
      </x:c>
      <x:c r="J121" s="24" t="str">
        <x:f>IF(COUNTA(A121:H121,K121:M121)=0,"",IF(N121="",G121,"Review delivery log"))</x:f>
      </x:c>
      <x:c r="K121" s="20"/>
      <x:c r="L121" s="20"/>
      <x:c r="M121" s="20"/>
      <x:c r="N121" s="25" t="str">
        <x:f>IF(COUNTA(A121:H121,K121:M121)=0,"",IF(A121="","Enter receipt ID",IF(COUNTIFS($A$8:$A$157,A121)&lt;&gt;1,"Duplicate receipt ID",IF(B121="","Enter schedule line ID",IF(COUNTIFS('FF&amp;E Schedule'!$A$8:$A$57,B121)&lt;&gt;1,"Check schedule line ID",IF(OR(NOT(ISNUMBER(C121)),C121&lt;=0,D121=""),"Enter receipt date and delivery note",IF(OR(E121="",E121&lt;&gt;INDEX('FF&amp;E Schedule'!$F$8:$F$57,MATCH(B121,'FF&amp;E Schedule'!$A$8:$A$57,0))),"Match the schedule quantity unit",IF(OR(NOT(ISNUMBER(F121)),F121&lt;=0,MOD(IF(ISNUMBER(F121),F121,0),1)&lt;&gt;0,NOT(ISNUMBER(G121)),G121&lt;0,MOD(IF(ISNUMBER(G121),G121,0),1)&lt;&gt;0,NOT(ISNUMBER(H121)),H121&lt;0,MOD(IF(ISNUMBER(H121),H121,0),1)&lt;&gt;0),"Enter whole received accepted and rejected qty",IF(G121+H121&gt;F121,"Accepted plus rejected exceeds received",IF(AND(H121&gt;0,K121=""),"Enter rejection or damage reference",""))))))))))</x:f>
      </x:c>
    </x:row>
    <x:row r="122" ht="26" customHeight="1">
      <x:c r="A122" s="20"/>
      <x:c r="B122" s="20"/>
      <x:c r="C122" s="23"/>
      <x:c r="D122" s="20"/>
      <x:c r="E122" s="20"/>
      <x:c r="F122" s="22"/>
      <x:c r="G122" s="22"/>
      <x:c r="H122" s="22"/>
      <x:c r="I122" s="24" t="str">
        <x:f>IF(COUNTA(A122:H122,K122:M122)=0,"",IF(AND(ISNUMBER(F122),F122&gt;0,ISNUMBER(G122),G122&gt;=0,ISNUMBER(H122),H122&gt;=0,G122+H122&lt;=F122),F122-G122-H122,""))</x:f>
      </x:c>
      <x:c r="J122" s="24" t="str">
        <x:f>IF(COUNTA(A122:H122,K122:M122)=0,"",IF(N122="",G122,"Review delivery log"))</x:f>
      </x:c>
      <x:c r="K122" s="20"/>
      <x:c r="L122" s="20"/>
      <x:c r="M122" s="20"/>
      <x:c r="N122" s="25" t="str">
        <x:f>IF(COUNTA(A122:H122,K122:M122)=0,"",IF(A122="","Enter receipt ID",IF(COUNTIFS($A$8:$A$157,A122)&lt;&gt;1,"Duplicate receipt ID",IF(B122="","Enter schedule line ID",IF(COUNTIFS('FF&amp;E Schedule'!$A$8:$A$57,B122)&lt;&gt;1,"Check schedule line ID",IF(OR(NOT(ISNUMBER(C122)),C122&lt;=0,D122=""),"Enter receipt date and delivery note",IF(OR(E122="",E122&lt;&gt;INDEX('FF&amp;E Schedule'!$F$8:$F$57,MATCH(B122,'FF&amp;E Schedule'!$A$8:$A$57,0))),"Match the schedule quantity unit",IF(OR(NOT(ISNUMBER(F122)),F122&lt;=0,MOD(IF(ISNUMBER(F122),F122,0),1)&lt;&gt;0,NOT(ISNUMBER(G122)),G122&lt;0,MOD(IF(ISNUMBER(G122),G122,0),1)&lt;&gt;0,NOT(ISNUMBER(H122)),H122&lt;0,MOD(IF(ISNUMBER(H122),H122,0),1)&lt;&gt;0),"Enter whole received accepted and rejected qty",IF(G122+H122&gt;F122,"Accepted plus rejected exceeds received",IF(AND(H122&gt;0,K122=""),"Enter rejection or damage reference",""))))))))))</x:f>
      </x:c>
    </x:row>
    <x:row r="123" ht="26" customHeight="1">
      <x:c r="A123" s="20"/>
      <x:c r="B123" s="20"/>
      <x:c r="C123" s="23"/>
      <x:c r="D123" s="20"/>
      <x:c r="E123" s="20"/>
      <x:c r="F123" s="22"/>
      <x:c r="G123" s="22"/>
      <x:c r="H123" s="22"/>
      <x:c r="I123" s="24" t="str">
        <x:f>IF(COUNTA(A123:H123,K123:M123)=0,"",IF(AND(ISNUMBER(F123),F123&gt;0,ISNUMBER(G123),G123&gt;=0,ISNUMBER(H123),H123&gt;=0,G123+H123&lt;=F123),F123-G123-H123,""))</x:f>
      </x:c>
      <x:c r="J123" s="24" t="str">
        <x:f>IF(COUNTA(A123:H123,K123:M123)=0,"",IF(N123="",G123,"Review delivery log"))</x:f>
      </x:c>
      <x:c r="K123" s="20"/>
      <x:c r="L123" s="20"/>
      <x:c r="M123" s="20"/>
      <x:c r="N123" s="25" t="str">
        <x:f>IF(COUNTA(A123:H123,K123:M123)=0,"",IF(A123="","Enter receipt ID",IF(COUNTIFS($A$8:$A$157,A123)&lt;&gt;1,"Duplicate receipt ID",IF(B123="","Enter schedule line ID",IF(COUNTIFS('FF&amp;E Schedule'!$A$8:$A$57,B123)&lt;&gt;1,"Check schedule line ID",IF(OR(NOT(ISNUMBER(C123)),C123&lt;=0,D123=""),"Enter receipt date and delivery note",IF(OR(E123="",E123&lt;&gt;INDEX('FF&amp;E Schedule'!$F$8:$F$57,MATCH(B123,'FF&amp;E Schedule'!$A$8:$A$57,0))),"Match the schedule quantity unit",IF(OR(NOT(ISNUMBER(F123)),F123&lt;=0,MOD(IF(ISNUMBER(F123),F123,0),1)&lt;&gt;0,NOT(ISNUMBER(G123)),G123&lt;0,MOD(IF(ISNUMBER(G123),G123,0),1)&lt;&gt;0,NOT(ISNUMBER(H123)),H123&lt;0,MOD(IF(ISNUMBER(H123),H123,0),1)&lt;&gt;0),"Enter whole received accepted and rejected qty",IF(G123+H123&gt;F123,"Accepted plus rejected exceeds received",IF(AND(H123&gt;0,K123=""),"Enter rejection or damage reference",""))))))))))</x:f>
      </x:c>
    </x:row>
    <x:row r="124" ht="26" customHeight="1">
      <x:c r="A124" s="20"/>
      <x:c r="B124" s="20"/>
      <x:c r="C124" s="23"/>
      <x:c r="D124" s="20"/>
      <x:c r="E124" s="20"/>
      <x:c r="F124" s="22"/>
      <x:c r="G124" s="22"/>
      <x:c r="H124" s="22"/>
      <x:c r="I124" s="24" t="str">
        <x:f>IF(COUNTA(A124:H124,K124:M124)=0,"",IF(AND(ISNUMBER(F124),F124&gt;0,ISNUMBER(G124),G124&gt;=0,ISNUMBER(H124),H124&gt;=0,G124+H124&lt;=F124),F124-G124-H124,""))</x:f>
      </x:c>
      <x:c r="J124" s="24" t="str">
        <x:f>IF(COUNTA(A124:H124,K124:M124)=0,"",IF(N124="",G124,"Review delivery log"))</x:f>
      </x:c>
      <x:c r="K124" s="20"/>
      <x:c r="L124" s="20"/>
      <x:c r="M124" s="20"/>
      <x:c r="N124" s="25" t="str">
        <x:f>IF(COUNTA(A124:H124,K124:M124)=0,"",IF(A124="","Enter receipt ID",IF(COUNTIFS($A$8:$A$157,A124)&lt;&gt;1,"Duplicate receipt ID",IF(B124="","Enter schedule line ID",IF(COUNTIFS('FF&amp;E Schedule'!$A$8:$A$57,B124)&lt;&gt;1,"Check schedule line ID",IF(OR(NOT(ISNUMBER(C124)),C124&lt;=0,D124=""),"Enter receipt date and delivery note",IF(OR(E124="",E124&lt;&gt;INDEX('FF&amp;E Schedule'!$F$8:$F$57,MATCH(B124,'FF&amp;E Schedule'!$A$8:$A$57,0))),"Match the schedule quantity unit",IF(OR(NOT(ISNUMBER(F124)),F124&lt;=0,MOD(IF(ISNUMBER(F124),F124,0),1)&lt;&gt;0,NOT(ISNUMBER(G124)),G124&lt;0,MOD(IF(ISNUMBER(G124),G124,0),1)&lt;&gt;0,NOT(ISNUMBER(H124)),H124&lt;0,MOD(IF(ISNUMBER(H124),H124,0),1)&lt;&gt;0),"Enter whole received accepted and rejected qty",IF(G124+H124&gt;F124,"Accepted plus rejected exceeds received",IF(AND(H124&gt;0,K124=""),"Enter rejection or damage reference",""))))))))))</x:f>
      </x:c>
    </x:row>
    <x:row r="125" ht="26" customHeight="1">
      <x:c r="A125" s="20"/>
      <x:c r="B125" s="20"/>
      <x:c r="C125" s="23"/>
      <x:c r="D125" s="20"/>
      <x:c r="E125" s="20"/>
      <x:c r="F125" s="22"/>
      <x:c r="G125" s="22"/>
      <x:c r="H125" s="22"/>
      <x:c r="I125" s="24" t="str">
        <x:f>IF(COUNTA(A125:H125,K125:M125)=0,"",IF(AND(ISNUMBER(F125),F125&gt;0,ISNUMBER(G125),G125&gt;=0,ISNUMBER(H125),H125&gt;=0,G125+H125&lt;=F125),F125-G125-H125,""))</x:f>
      </x:c>
      <x:c r="J125" s="24" t="str">
        <x:f>IF(COUNTA(A125:H125,K125:M125)=0,"",IF(N125="",G125,"Review delivery log"))</x:f>
      </x:c>
      <x:c r="K125" s="20"/>
      <x:c r="L125" s="20"/>
      <x:c r="M125" s="20"/>
      <x:c r="N125" s="25" t="str">
        <x:f>IF(COUNTA(A125:H125,K125:M125)=0,"",IF(A125="","Enter receipt ID",IF(COUNTIFS($A$8:$A$157,A125)&lt;&gt;1,"Duplicate receipt ID",IF(B125="","Enter schedule line ID",IF(COUNTIFS('FF&amp;E Schedule'!$A$8:$A$57,B125)&lt;&gt;1,"Check schedule line ID",IF(OR(NOT(ISNUMBER(C125)),C125&lt;=0,D125=""),"Enter receipt date and delivery note",IF(OR(E125="",E125&lt;&gt;INDEX('FF&amp;E Schedule'!$F$8:$F$57,MATCH(B125,'FF&amp;E Schedule'!$A$8:$A$57,0))),"Match the schedule quantity unit",IF(OR(NOT(ISNUMBER(F125)),F125&lt;=0,MOD(IF(ISNUMBER(F125),F125,0),1)&lt;&gt;0,NOT(ISNUMBER(G125)),G125&lt;0,MOD(IF(ISNUMBER(G125),G125,0),1)&lt;&gt;0,NOT(ISNUMBER(H125)),H125&lt;0,MOD(IF(ISNUMBER(H125),H125,0),1)&lt;&gt;0),"Enter whole received accepted and rejected qty",IF(G125+H125&gt;F125,"Accepted plus rejected exceeds received",IF(AND(H125&gt;0,K125=""),"Enter rejection or damage reference",""))))))))))</x:f>
      </x:c>
    </x:row>
    <x:row r="126" ht="26" customHeight="1">
      <x:c r="A126" s="20"/>
      <x:c r="B126" s="20"/>
      <x:c r="C126" s="23"/>
      <x:c r="D126" s="20"/>
      <x:c r="E126" s="20"/>
      <x:c r="F126" s="22"/>
      <x:c r="G126" s="22"/>
      <x:c r="H126" s="22"/>
      <x:c r="I126" s="24" t="str">
        <x:f>IF(COUNTA(A126:H126,K126:M126)=0,"",IF(AND(ISNUMBER(F126),F126&gt;0,ISNUMBER(G126),G126&gt;=0,ISNUMBER(H126),H126&gt;=0,G126+H126&lt;=F126),F126-G126-H126,""))</x:f>
      </x:c>
      <x:c r="J126" s="24" t="str">
        <x:f>IF(COUNTA(A126:H126,K126:M126)=0,"",IF(N126="",G126,"Review delivery log"))</x:f>
      </x:c>
      <x:c r="K126" s="20"/>
      <x:c r="L126" s="20"/>
      <x:c r="M126" s="20"/>
      <x:c r="N126" s="25" t="str">
        <x:f>IF(COUNTA(A126:H126,K126:M126)=0,"",IF(A126="","Enter receipt ID",IF(COUNTIFS($A$8:$A$157,A126)&lt;&gt;1,"Duplicate receipt ID",IF(B126="","Enter schedule line ID",IF(COUNTIFS('FF&amp;E Schedule'!$A$8:$A$57,B126)&lt;&gt;1,"Check schedule line ID",IF(OR(NOT(ISNUMBER(C126)),C126&lt;=0,D126=""),"Enter receipt date and delivery note",IF(OR(E126="",E126&lt;&gt;INDEX('FF&amp;E Schedule'!$F$8:$F$57,MATCH(B126,'FF&amp;E Schedule'!$A$8:$A$57,0))),"Match the schedule quantity unit",IF(OR(NOT(ISNUMBER(F126)),F126&lt;=0,MOD(IF(ISNUMBER(F126),F126,0),1)&lt;&gt;0,NOT(ISNUMBER(G126)),G126&lt;0,MOD(IF(ISNUMBER(G126),G126,0),1)&lt;&gt;0,NOT(ISNUMBER(H126)),H126&lt;0,MOD(IF(ISNUMBER(H126),H126,0),1)&lt;&gt;0),"Enter whole received accepted and rejected qty",IF(G126+H126&gt;F126,"Accepted plus rejected exceeds received",IF(AND(H126&gt;0,K126=""),"Enter rejection or damage reference",""))))))))))</x:f>
      </x:c>
    </x:row>
    <x:row r="127" ht="26" customHeight="1">
      <x:c r="A127" s="20"/>
      <x:c r="B127" s="20"/>
      <x:c r="C127" s="23"/>
      <x:c r="D127" s="20"/>
      <x:c r="E127" s="20"/>
      <x:c r="F127" s="22"/>
      <x:c r="G127" s="22"/>
      <x:c r="H127" s="22"/>
      <x:c r="I127" s="24" t="str">
        <x:f>IF(COUNTA(A127:H127,K127:M127)=0,"",IF(AND(ISNUMBER(F127),F127&gt;0,ISNUMBER(G127),G127&gt;=0,ISNUMBER(H127),H127&gt;=0,G127+H127&lt;=F127),F127-G127-H127,""))</x:f>
      </x:c>
      <x:c r="J127" s="24" t="str">
        <x:f>IF(COUNTA(A127:H127,K127:M127)=0,"",IF(N127="",G127,"Review delivery log"))</x:f>
      </x:c>
      <x:c r="K127" s="20"/>
      <x:c r="L127" s="20"/>
      <x:c r="M127" s="20"/>
      <x:c r="N127" s="25" t="str">
        <x:f>IF(COUNTA(A127:H127,K127:M127)=0,"",IF(A127="","Enter receipt ID",IF(COUNTIFS($A$8:$A$157,A127)&lt;&gt;1,"Duplicate receipt ID",IF(B127="","Enter schedule line ID",IF(COUNTIFS('FF&amp;E Schedule'!$A$8:$A$57,B127)&lt;&gt;1,"Check schedule line ID",IF(OR(NOT(ISNUMBER(C127)),C127&lt;=0,D127=""),"Enter receipt date and delivery note",IF(OR(E127="",E127&lt;&gt;INDEX('FF&amp;E Schedule'!$F$8:$F$57,MATCH(B127,'FF&amp;E Schedule'!$A$8:$A$57,0))),"Match the schedule quantity unit",IF(OR(NOT(ISNUMBER(F127)),F127&lt;=0,MOD(IF(ISNUMBER(F127),F127,0),1)&lt;&gt;0,NOT(ISNUMBER(G127)),G127&lt;0,MOD(IF(ISNUMBER(G127),G127,0),1)&lt;&gt;0,NOT(ISNUMBER(H127)),H127&lt;0,MOD(IF(ISNUMBER(H127),H127,0),1)&lt;&gt;0),"Enter whole received accepted and rejected qty",IF(G127+H127&gt;F127,"Accepted plus rejected exceeds received",IF(AND(H127&gt;0,K127=""),"Enter rejection or damage reference",""))))))))))</x:f>
      </x:c>
    </x:row>
    <x:row r="128" ht="26" customHeight="1">
      <x:c r="A128" s="20"/>
      <x:c r="B128" s="20"/>
      <x:c r="C128" s="23"/>
      <x:c r="D128" s="20"/>
      <x:c r="E128" s="20"/>
      <x:c r="F128" s="22"/>
      <x:c r="G128" s="22"/>
      <x:c r="H128" s="22"/>
      <x:c r="I128" s="24" t="str">
        <x:f>IF(COUNTA(A128:H128,K128:M128)=0,"",IF(AND(ISNUMBER(F128),F128&gt;0,ISNUMBER(G128),G128&gt;=0,ISNUMBER(H128),H128&gt;=0,G128+H128&lt;=F128),F128-G128-H128,""))</x:f>
      </x:c>
      <x:c r="J128" s="24" t="str">
        <x:f>IF(COUNTA(A128:H128,K128:M128)=0,"",IF(N128="",G128,"Review delivery log"))</x:f>
      </x:c>
      <x:c r="K128" s="20"/>
      <x:c r="L128" s="20"/>
      <x:c r="M128" s="20"/>
      <x:c r="N128" s="25" t="str">
        <x:f>IF(COUNTA(A128:H128,K128:M128)=0,"",IF(A128="","Enter receipt ID",IF(COUNTIFS($A$8:$A$157,A128)&lt;&gt;1,"Duplicate receipt ID",IF(B128="","Enter schedule line ID",IF(COUNTIFS('FF&amp;E Schedule'!$A$8:$A$57,B128)&lt;&gt;1,"Check schedule line ID",IF(OR(NOT(ISNUMBER(C128)),C128&lt;=0,D128=""),"Enter receipt date and delivery note",IF(OR(E128="",E128&lt;&gt;INDEX('FF&amp;E Schedule'!$F$8:$F$57,MATCH(B128,'FF&amp;E Schedule'!$A$8:$A$57,0))),"Match the schedule quantity unit",IF(OR(NOT(ISNUMBER(F128)),F128&lt;=0,MOD(IF(ISNUMBER(F128),F128,0),1)&lt;&gt;0,NOT(ISNUMBER(G128)),G128&lt;0,MOD(IF(ISNUMBER(G128),G128,0),1)&lt;&gt;0,NOT(ISNUMBER(H128)),H128&lt;0,MOD(IF(ISNUMBER(H128),H128,0),1)&lt;&gt;0),"Enter whole received accepted and rejected qty",IF(G128+H128&gt;F128,"Accepted plus rejected exceeds received",IF(AND(H128&gt;0,K128=""),"Enter rejection or damage reference",""))))))))))</x:f>
      </x:c>
    </x:row>
    <x:row r="129" ht="26" customHeight="1">
      <x:c r="A129" s="20"/>
      <x:c r="B129" s="20"/>
      <x:c r="C129" s="23"/>
      <x:c r="D129" s="20"/>
      <x:c r="E129" s="20"/>
      <x:c r="F129" s="22"/>
      <x:c r="G129" s="22"/>
      <x:c r="H129" s="22"/>
      <x:c r="I129" s="24" t="str">
        <x:f>IF(COUNTA(A129:H129,K129:M129)=0,"",IF(AND(ISNUMBER(F129),F129&gt;0,ISNUMBER(G129),G129&gt;=0,ISNUMBER(H129),H129&gt;=0,G129+H129&lt;=F129),F129-G129-H129,""))</x:f>
      </x:c>
      <x:c r="J129" s="24" t="str">
        <x:f>IF(COUNTA(A129:H129,K129:M129)=0,"",IF(N129="",G129,"Review delivery log"))</x:f>
      </x:c>
      <x:c r="K129" s="20"/>
      <x:c r="L129" s="20"/>
      <x:c r="M129" s="20"/>
      <x:c r="N129" s="25" t="str">
        <x:f>IF(COUNTA(A129:H129,K129:M129)=0,"",IF(A129="","Enter receipt ID",IF(COUNTIFS($A$8:$A$157,A129)&lt;&gt;1,"Duplicate receipt ID",IF(B129="","Enter schedule line ID",IF(COUNTIFS('FF&amp;E Schedule'!$A$8:$A$57,B129)&lt;&gt;1,"Check schedule line ID",IF(OR(NOT(ISNUMBER(C129)),C129&lt;=0,D129=""),"Enter receipt date and delivery note",IF(OR(E129="",E129&lt;&gt;INDEX('FF&amp;E Schedule'!$F$8:$F$57,MATCH(B129,'FF&amp;E Schedule'!$A$8:$A$57,0))),"Match the schedule quantity unit",IF(OR(NOT(ISNUMBER(F129)),F129&lt;=0,MOD(IF(ISNUMBER(F129),F129,0),1)&lt;&gt;0,NOT(ISNUMBER(G129)),G129&lt;0,MOD(IF(ISNUMBER(G129),G129,0),1)&lt;&gt;0,NOT(ISNUMBER(H129)),H129&lt;0,MOD(IF(ISNUMBER(H129),H129,0),1)&lt;&gt;0),"Enter whole received accepted and rejected qty",IF(G129+H129&gt;F129,"Accepted plus rejected exceeds received",IF(AND(H129&gt;0,K129=""),"Enter rejection or damage reference",""))))))))))</x:f>
      </x:c>
    </x:row>
    <x:row r="130" ht="26" customHeight="1">
      <x:c r="A130" s="20"/>
      <x:c r="B130" s="20"/>
      <x:c r="C130" s="23"/>
      <x:c r="D130" s="20"/>
      <x:c r="E130" s="20"/>
      <x:c r="F130" s="22"/>
      <x:c r="G130" s="22"/>
      <x:c r="H130" s="22"/>
      <x:c r="I130" s="24" t="str">
        <x:f>IF(COUNTA(A130:H130,K130:M130)=0,"",IF(AND(ISNUMBER(F130),F130&gt;0,ISNUMBER(G130),G130&gt;=0,ISNUMBER(H130),H130&gt;=0,G130+H130&lt;=F130),F130-G130-H130,""))</x:f>
      </x:c>
      <x:c r="J130" s="24" t="str">
        <x:f>IF(COUNTA(A130:H130,K130:M130)=0,"",IF(N130="",G130,"Review delivery log"))</x:f>
      </x:c>
      <x:c r="K130" s="20"/>
      <x:c r="L130" s="20"/>
      <x:c r="M130" s="20"/>
      <x:c r="N130" s="25" t="str">
        <x:f>IF(COUNTA(A130:H130,K130:M130)=0,"",IF(A130="","Enter receipt ID",IF(COUNTIFS($A$8:$A$157,A130)&lt;&gt;1,"Duplicate receipt ID",IF(B130="","Enter schedule line ID",IF(COUNTIFS('FF&amp;E Schedule'!$A$8:$A$57,B130)&lt;&gt;1,"Check schedule line ID",IF(OR(NOT(ISNUMBER(C130)),C130&lt;=0,D130=""),"Enter receipt date and delivery note",IF(OR(E130="",E130&lt;&gt;INDEX('FF&amp;E Schedule'!$F$8:$F$57,MATCH(B130,'FF&amp;E Schedule'!$A$8:$A$57,0))),"Match the schedule quantity unit",IF(OR(NOT(ISNUMBER(F130)),F130&lt;=0,MOD(IF(ISNUMBER(F130),F130,0),1)&lt;&gt;0,NOT(ISNUMBER(G130)),G130&lt;0,MOD(IF(ISNUMBER(G130),G130,0),1)&lt;&gt;0,NOT(ISNUMBER(H130)),H130&lt;0,MOD(IF(ISNUMBER(H130),H130,0),1)&lt;&gt;0),"Enter whole received accepted and rejected qty",IF(G130+H130&gt;F130,"Accepted plus rejected exceeds received",IF(AND(H130&gt;0,K130=""),"Enter rejection or damage reference",""))))))))))</x:f>
      </x:c>
    </x:row>
    <x:row r="131" ht="26" customHeight="1">
      <x:c r="A131" s="20"/>
      <x:c r="B131" s="20"/>
      <x:c r="C131" s="23"/>
      <x:c r="D131" s="20"/>
      <x:c r="E131" s="20"/>
      <x:c r="F131" s="22"/>
      <x:c r="G131" s="22"/>
      <x:c r="H131" s="22"/>
      <x:c r="I131" s="24" t="str">
        <x:f>IF(COUNTA(A131:H131,K131:M131)=0,"",IF(AND(ISNUMBER(F131),F131&gt;0,ISNUMBER(G131),G131&gt;=0,ISNUMBER(H131),H131&gt;=0,G131+H131&lt;=F131),F131-G131-H131,""))</x:f>
      </x:c>
      <x:c r="J131" s="24" t="str">
        <x:f>IF(COUNTA(A131:H131,K131:M131)=0,"",IF(N131="",G131,"Review delivery log"))</x:f>
      </x:c>
      <x:c r="K131" s="20"/>
      <x:c r="L131" s="20"/>
      <x:c r="M131" s="20"/>
      <x:c r="N131" s="25" t="str">
        <x:f>IF(COUNTA(A131:H131,K131:M131)=0,"",IF(A131="","Enter receipt ID",IF(COUNTIFS($A$8:$A$157,A131)&lt;&gt;1,"Duplicate receipt ID",IF(B131="","Enter schedule line ID",IF(COUNTIFS('FF&amp;E Schedule'!$A$8:$A$57,B131)&lt;&gt;1,"Check schedule line ID",IF(OR(NOT(ISNUMBER(C131)),C131&lt;=0,D131=""),"Enter receipt date and delivery note",IF(OR(E131="",E131&lt;&gt;INDEX('FF&amp;E Schedule'!$F$8:$F$57,MATCH(B131,'FF&amp;E Schedule'!$A$8:$A$57,0))),"Match the schedule quantity unit",IF(OR(NOT(ISNUMBER(F131)),F131&lt;=0,MOD(IF(ISNUMBER(F131),F131,0),1)&lt;&gt;0,NOT(ISNUMBER(G131)),G131&lt;0,MOD(IF(ISNUMBER(G131),G131,0),1)&lt;&gt;0,NOT(ISNUMBER(H131)),H131&lt;0,MOD(IF(ISNUMBER(H131),H131,0),1)&lt;&gt;0),"Enter whole received accepted and rejected qty",IF(G131+H131&gt;F131,"Accepted plus rejected exceeds received",IF(AND(H131&gt;0,K131=""),"Enter rejection or damage reference",""))))))))))</x:f>
      </x:c>
    </x:row>
    <x:row r="132" ht="26" customHeight="1">
      <x:c r="A132" s="20"/>
      <x:c r="B132" s="20"/>
      <x:c r="C132" s="23"/>
      <x:c r="D132" s="20"/>
      <x:c r="E132" s="20"/>
      <x:c r="F132" s="22"/>
      <x:c r="G132" s="22"/>
      <x:c r="H132" s="22"/>
      <x:c r="I132" s="24" t="str">
        <x:f>IF(COUNTA(A132:H132,K132:M132)=0,"",IF(AND(ISNUMBER(F132),F132&gt;0,ISNUMBER(G132),G132&gt;=0,ISNUMBER(H132),H132&gt;=0,G132+H132&lt;=F132),F132-G132-H132,""))</x:f>
      </x:c>
      <x:c r="J132" s="24" t="str">
        <x:f>IF(COUNTA(A132:H132,K132:M132)=0,"",IF(N132="",G132,"Review delivery log"))</x:f>
      </x:c>
      <x:c r="K132" s="20"/>
      <x:c r="L132" s="20"/>
      <x:c r="M132" s="20"/>
      <x:c r="N132" s="25" t="str">
        <x:f>IF(COUNTA(A132:H132,K132:M132)=0,"",IF(A132="","Enter receipt ID",IF(COUNTIFS($A$8:$A$157,A132)&lt;&gt;1,"Duplicate receipt ID",IF(B132="","Enter schedule line ID",IF(COUNTIFS('FF&amp;E Schedule'!$A$8:$A$57,B132)&lt;&gt;1,"Check schedule line ID",IF(OR(NOT(ISNUMBER(C132)),C132&lt;=0,D132=""),"Enter receipt date and delivery note",IF(OR(E132="",E132&lt;&gt;INDEX('FF&amp;E Schedule'!$F$8:$F$57,MATCH(B132,'FF&amp;E Schedule'!$A$8:$A$57,0))),"Match the schedule quantity unit",IF(OR(NOT(ISNUMBER(F132)),F132&lt;=0,MOD(IF(ISNUMBER(F132),F132,0),1)&lt;&gt;0,NOT(ISNUMBER(G132)),G132&lt;0,MOD(IF(ISNUMBER(G132),G132,0),1)&lt;&gt;0,NOT(ISNUMBER(H132)),H132&lt;0,MOD(IF(ISNUMBER(H132),H132,0),1)&lt;&gt;0),"Enter whole received accepted and rejected qty",IF(G132+H132&gt;F132,"Accepted plus rejected exceeds received",IF(AND(H132&gt;0,K132=""),"Enter rejection or damage reference",""))))))))))</x:f>
      </x:c>
    </x:row>
    <x:row r="133" ht="26" customHeight="1">
      <x:c r="A133" s="20"/>
      <x:c r="B133" s="20"/>
      <x:c r="C133" s="23"/>
      <x:c r="D133" s="20"/>
      <x:c r="E133" s="20"/>
      <x:c r="F133" s="22"/>
      <x:c r="G133" s="22"/>
      <x:c r="H133" s="22"/>
      <x:c r="I133" s="24" t="str">
        <x:f>IF(COUNTA(A133:H133,K133:M133)=0,"",IF(AND(ISNUMBER(F133),F133&gt;0,ISNUMBER(G133),G133&gt;=0,ISNUMBER(H133),H133&gt;=0,G133+H133&lt;=F133),F133-G133-H133,""))</x:f>
      </x:c>
      <x:c r="J133" s="24" t="str">
        <x:f>IF(COUNTA(A133:H133,K133:M133)=0,"",IF(N133="",G133,"Review delivery log"))</x:f>
      </x:c>
      <x:c r="K133" s="20"/>
      <x:c r="L133" s="20"/>
      <x:c r="M133" s="20"/>
      <x:c r="N133" s="25" t="str">
        <x:f>IF(COUNTA(A133:H133,K133:M133)=0,"",IF(A133="","Enter receipt ID",IF(COUNTIFS($A$8:$A$157,A133)&lt;&gt;1,"Duplicate receipt ID",IF(B133="","Enter schedule line ID",IF(COUNTIFS('FF&amp;E Schedule'!$A$8:$A$57,B133)&lt;&gt;1,"Check schedule line ID",IF(OR(NOT(ISNUMBER(C133)),C133&lt;=0,D133=""),"Enter receipt date and delivery note",IF(OR(E133="",E133&lt;&gt;INDEX('FF&amp;E Schedule'!$F$8:$F$57,MATCH(B133,'FF&amp;E Schedule'!$A$8:$A$57,0))),"Match the schedule quantity unit",IF(OR(NOT(ISNUMBER(F133)),F133&lt;=0,MOD(IF(ISNUMBER(F133),F133,0),1)&lt;&gt;0,NOT(ISNUMBER(G133)),G133&lt;0,MOD(IF(ISNUMBER(G133),G133,0),1)&lt;&gt;0,NOT(ISNUMBER(H133)),H133&lt;0,MOD(IF(ISNUMBER(H133),H133,0),1)&lt;&gt;0),"Enter whole received accepted and rejected qty",IF(G133+H133&gt;F133,"Accepted plus rejected exceeds received",IF(AND(H133&gt;0,K133=""),"Enter rejection or damage reference",""))))))))))</x:f>
      </x:c>
    </x:row>
    <x:row r="134" ht="26" customHeight="1">
      <x:c r="A134" s="20"/>
      <x:c r="B134" s="20"/>
      <x:c r="C134" s="23"/>
      <x:c r="D134" s="20"/>
      <x:c r="E134" s="20"/>
      <x:c r="F134" s="22"/>
      <x:c r="G134" s="22"/>
      <x:c r="H134" s="22"/>
      <x:c r="I134" s="24" t="str">
        <x:f>IF(COUNTA(A134:H134,K134:M134)=0,"",IF(AND(ISNUMBER(F134),F134&gt;0,ISNUMBER(G134),G134&gt;=0,ISNUMBER(H134),H134&gt;=0,G134+H134&lt;=F134),F134-G134-H134,""))</x:f>
      </x:c>
      <x:c r="J134" s="24" t="str">
        <x:f>IF(COUNTA(A134:H134,K134:M134)=0,"",IF(N134="",G134,"Review delivery log"))</x:f>
      </x:c>
      <x:c r="K134" s="20"/>
      <x:c r="L134" s="20"/>
      <x:c r="M134" s="20"/>
      <x:c r="N134" s="25" t="str">
        <x:f>IF(COUNTA(A134:H134,K134:M134)=0,"",IF(A134="","Enter receipt ID",IF(COUNTIFS($A$8:$A$157,A134)&lt;&gt;1,"Duplicate receipt ID",IF(B134="","Enter schedule line ID",IF(COUNTIFS('FF&amp;E Schedule'!$A$8:$A$57,B134)&lt;&gt;1,"Check schedule line ID",IF(OR(NOT(ISNUMBER(C134)),C134&lt;=0,D134=""),"Enter receipt date and delivery note",IF(OR(E134="",E134&lt;&gt;INDEX('FF&amp;E Schedule'!$F$8:$F$57,MATCH(B134,'FF&amp;E Schedule'!$A$8:$A$57,0))),"Match the schedule quantity unit",IF(OR(NOT(ISNUMBER(F134)),F134&lt;=0,MOD(IF(ISNUMBER(F134),F134,0),1)&lt;&gt;0,NOT(ISNUMBER(G134)),G134&lt;0,MOD(IF(ISNUMBER(G134),G134,0),1)&lt;&gt;0,NOT(ISNUMBER(H134)),H134&lt;0,MOD(IF(ISNUMBER(H134),H134,0),1)&lt;&gt;0),"Enter whole received accepted and rejected qty",IF(G134+H134&gt;F134,"Accepted plus rejected exceeds received",IF(AND(H134&gt;0,K134=""),"Enter rejection or damage reference",""))))))))))</x:f>
      </x:c>
    </x:row>
    <x:row r="135" ht="26" customHeight="1">
      <x:c r="A135" s="20"/>
      <x:c r="B135" s="20"/>
      <x:c r="C135" s="23"/>
      <x:c r="D135" s="20"/>
      <x:c r="E135" s="20"/>
      <x:c r="F135" s="22"/>
      <x:c r="G135" s="22"/>
      <x:c r="H135" s="22"/>
      <x:c r="I135" s="24" t="str">
        <x:f>IF(COUNTA(A135:H135,K135:M135)=0,"",IF(AND(ISNUMBER(F135),F135&gt;0,ISNUMBER(G135),G135&gt;=0,ISNUMBER(H135),H135&gt;=0,G135+H135&lt;=F135),F135-G135-H135,""))</x:f>
      </x:c>
      <x:c r="J135" s="24" t="str">
        <x:f>IF(COUNTA(A135:H135,K135:M135)=0,"",IF(N135="",G135,"Review delivery log"))</x:f>
      </x:c>
      <x:c r="K135" s="20"/>
      <x:c r="L135" s="20"/>
      <x:c r="M135" s="20"/>
      <x:c r="N135" s="25" t="str">
        <x:f>IF(COUNTA(A135:H135,K135:M135)=0,"",IF(A135="","Enter receipt ID",IF(COUNTIFS($A$8:$A$157,A135)&lt;&gt;1,"Duplicate receipt ID",IF(B135="","Enter schedule line ID",IF(COUNTIFS('FF&amp;E Schedule'!$A$8:$A$57,B135)&lt;&gt;1,"Check schedule line ID",IF(OR(NOT(ISNUMBER(C135)),C135&lt;=0,D135=""),"Enter receipt date and delivery note",IF(OR(E135="",E135&lt;&gt;INDEX('FF&amp;E Schedule'!$F$8:$F$57,MATCH(B135,'FF&amp;E Schedule'!$A$8:$A$57,0))),"Match the schedule quantity unit",IF(OR(NOT(ISNUMBER(F135)),F135&lt;=0,MOD(IF(ISNUMBER(F135),F135,0),1)&lt;&gt;0,NOT(ISNUMBER(G135)),G135&lt;0,MOD(IF(ISNUMBER(G135),G135,0),1)&lt;&gt;0,NOT(ISNUMBER(H135)),H135&lt;0,MOD(IF(ISNUMBER(H135),H135,0),1)&lt;&gt;0),"Enter whole received accepted and rejected qty",IF(G135+H135&gt;F135,"Accepted plus rejected exceeds received",IF(AND(H135&gt;0,K135=""),"Enter rejection or damage reference",""))))))))))</x:f>
      </x:c>
    </x:row>
    <x:row r="136" ht="26" customHeight="1">
      <x:c r="A136" s="20"/>
      <x:c r="B136" s="20"/>
      <x:c r="C136" s="23"/>
      <x:c r="D136" s="20"/>
      <x:c r="E136" s="20"/>
      <x:c r="F136" s="22"/>
      <x:c r="G136" s="22"/>
      <x:c r="H136" s="22"/>
      <x:c r="I136" s="24" t="str">
        <x:f>IF(COUNTA(A136:H136,K136:M136)=0,"",IF(AND(ISNUMBER(F136),F136&gt;0,ISNUMBER(G136),G136&gt;=0,ISNUMBER(H136),H136&gt;=0,G136+H136&lt;=F136),F136-G136-H136,""))</x:f>
      </x:c>
      <x:c r="J136" s="24" t="str">
        <x:f>IF(COUNTA(A136:H136,K136:M136)=0,"",IF(N136="",G136,"Review delivery log"))</x:f>
      </x:c>
      <x:c r="K136" s="20"/>
      <x:c r="L136" s="20"/>
      <x:c r="M136" s="20"/>
      <x:c r="N136" s="25" t="str">
        <x:f>IF(COUNTA(A136:H136,K136:M136)=0,"",IF(A136="","Enter receipt ID",IF(COUNTIFS($A$8:$A$157,A136)&lt;&gt;1,"Duplicate receipt ID",IF(B136="","Enter schedule line ID",IF(COUNTIFS('FF&amp;E Schedule'!$A$8:$A$57,B136)&lt;&gt;1,"Check schedule line ID",IF(OR(NOT(ISNUMBER(C136)),C136&lt;=0,D136=""),"Enter receipt date and delivery note",IF(OR(E136="",E136&lt;&gt;INDEX('FF&amp;E Schedule'!$F$8:$F$57,MATCH(B136,'FF&amp;E Schedule'!$A$8:$A$57,0))),"Match the schedule quantity unit",IF(OR(NOT(ISNUMBER(F136)),F136&lt;=0,MOD(IF(ISNUMBER(F136),F136,0),1)&lt;&gt;0,NOT(ISNUMBER(G136)),G136&lt;0,MOD(IF(ISNUMBER(G136),G136,0),1)&lt;&gt;0,NOT(ISNUMBER(H136)),H136&lt;0,MOD(IF(ISNUMBER(H136),H136,0),1)&lt;&gt;0),"Enter whole received accepted and rejected qty",IF(G136+H136&gt;F136,"Accepted plus rejected exceeds received",IF(AND(H136&gt;0,K136=""),"Enter rejection or damage reference",""))))))))))</x:f>
      </x:c>
    </x:row>
    <x:row r="137" ht="26" customHeight="1">
      <x:c r="A137" s="20"/>
      <x:c r="B137" s="20"/>
      <x:c r="C137" s="23"/>
      <x:c r="D137" s="20"/>
      <x:c r="E137" s="20"/>
      <x:c r="F137" s="22"/>
      <x:c r="G137" s="22"/>
      <x:c r="H137" s="22"/>
      <x:c r="I137" s="24" t="str">
        <x:f>IF(COUNTA(A137:H137,K137:M137)=0,"",IF(AND(ISNUMBER(F137),F137&gt;0,ISNUMBER(G137),G137&gt;=0,ISNUMBER(H137),H137&gt;=0,G137+H137&lt;=F137),F137-G137-H137,""))</x:f>
      </x:c>
      <x:c r="J137" s="24" t="str">
        <x:f>IF(COUNTA(A137:H137,K137:M137)=0,"",IF(N137="",G137,"Review delivery log"))</x:f>
      </x:c>
      <x:c r="K137" s="20"/>
      <x:c r="L137" s="20"/>
      <x:c r="M137" s="20"/>
      <x:c r="N137" s="25" t="str">
        <x:f>IF(COUNTA(A137:H137,K137:M137)=0,"",IF(A137="","Enter receipt ID",IF(COUNTIFS($A$8:$A$157,A137)&lt;&gt;1,"Duplicate receipt ID",IF(B137="","Enter schedule line ID",IF(COUNTIFS('FF&amp;E Schedule'!$A$8:$A$57,B137)&lt;&gt;1,"Check schedule line ID",IF(OR(NOT(ISNUMBER(C137)),C137&lt;=0,D137=""),"Enter receipt date and delivery note",IF(OR(E137="",E137&lt;&gt;INDEX('FF&amp;E Schedule'!$F$8:$F$57,MATCH(B137,'FF&amp;E Schedule'!$A$8:$A$57,0))),"Match the schedule quantity unit",IF(OR(NOT(ISNUMBER(F137)),F137&lt;=0,MOD(IF(ISNUMBER(F137),F137,0),1)&lt;&gt;0,NOT(ISNUMBER(G137)),G137&lt;0,MOD(IF(ISNUMBER(G137),G137,0),1)&lt;&gt;0,NOT(ISNUMBER(H137)),H137&lt;0,MOD(IF(ISNUMBER(H137),H137,0),1)&lt;&gt;0),"Enter whole received accepted and rejected qty",IF(G137+H137&gt;F137,"Accepted plus rejected exceeds received",IF(AND(H137&gt;0,K137=""),"Enter rejection or damage reference",""))))))))))</x:f>
      </x:c>
    </x:row>
    <x:row r="138" ht="26" customHeight="1">
      <x:c r="A138" s="20"/>
      <x:c r="B138" s="20"/>
      <x:c r="C138" s="23"/>
      <x:c r="D138" s="20"/>
      <x:c r="E138" s="20"/>
      <x:c r="F138" s="22"/>
      <x:c r="G138" s="22"/>
      <x:c r="H138" s="22"/>
      <x:c r="I138" s="24" t="str">
        <x:f>IF(COUNTA(A138:H138,K138:M138)=0,"",IF(AND(ISNUMBER(F138),F138&gt;0,ISNUMBER(G138),G138&gt;=0,ISNUMBER(H138),H138&gt;=0,G138+H138&lt;=F138),F138-G138-H138,""))</x:f>
      </x:c>
      <x:c r="J138" s="24" t="str">
        <x:f>IF(COUNTA(A138:H138,K138:M138)=0,"",IF(N138="",G138,"Review delivery log"))</x:f>
      </x:c>
      <x:c r="K138" s="20"/>
      <x:c r="L138" s="20"/>
      <x:c r="M138" s="20"/>
      <x:c r="N138" s="25" t="str">
        <x:f>IF(COUNTA(A138:H138,K138:M138)=0,"",IF(A138="","Enter receipt ID",IF(COUNTIFS($A$8:$A$157,A138)&lt;&gt;1,"Duplicate receipt ID",IF(B138="","Enter schedule line ID",IF(COUNTIFS('FF&amp;E Schedule'!$A$8:$A$57,B138)&lt;&gt;1,"Check schedule line ID",IF(OR(NOT(ISNUMBER(C138)),C138&lt;=0,D138=""),"Enter receipt date and delivery note",IF(OR(E138="",E138&lt;&gt;INDEX('FF&amp;E Schedule'!$F$8:$F$57,MATCH(B138,'FF&amp;E Schedule'!$A$8:$A$57,0))),"Match the schedule quantity unit",IF(OR(NOT(ISNUMBER(F138)),F138&lt;=0,MOD(IF(ISNUMBER(F138),F138,0),1)&lt;&gt;0,NOT(ISNUMBER(G138)),G138&lt;0,MOD(IF(ISNUMBER(G138),G138,0),1)&lt;&gt;0,NOT(ISNUMBER(H138)),H138&lt;0,MOD(IF(ISNUMBER(H138),H138,0),1)&lt;&gt;0),"Enter whole received accepted and rejected qty",IF(G138+H138&gt;F138,"Accepted plus rejected exceeds received",IF(AND(H138&gt;0,K138=""),"Enter rejection or damage reference",""))))))))))</x:f>
      </x:c>
    </x:row>
    <x:row r="139" ht="26" customHeight="1">
      <x:c r="A139" s="20"/>
      <x:c r="B139" s="20"/>
      <x:c r="C139" s="23"/>
      <x:c r="D139" s="20"/>
      <x:c r="E139" s="20"/>
      <x:c r="F139" s="22"/>
      <x:c r="G139" s="22"/>
      <x:c r="H139" s="22"/>
      <x:c r="I139" s="24" t="str">
        <x:f>IF(COUNTA(A139:H139,K139:M139)=0,"",IF(AND(ISNUMBER(F139),F139&gt;0,ISNUMBER(G139),G139&gt;=0,ISNUMBER(H139),H139&gt;=0,G139+H139&lt;=F139),F139-G139-H139,""))</x:f>
      </x:c>
      <x:c r="J139" s="24" t="str">
        <x:f>IF(COUNTA(A139:H139,K139:M139)=0,"",IF(N139="",G139,"Review delivery log"))</x:f>
      </x:c>
      <x:c r="K139" s="20"/>
      <x:c r="L139" s="20"/>
      <x:c r="M139" s="20"/>
      <x:c r="N139" s="25" t="str">
        <x:f>IF(COUNTA(A139:H139,K139:M139)=0,"",IF(A139="","Enter receipt ID",IF(COUNTIFS($A$8:$A$157,A139)&lt;&gt;1,"Duplicate receipt ID",IF(B139="","Enter schedule line ID",IF(COUNTIFS('FF&amp;E Schedule'!$A$8:$A$57,B139)&lt;&gt;1,"Check schedule line ID",IF(OR(NOT(ISNUMBER(C139)),C139&lt;=0,D139=""),"Enter receipt date and delivery note",IF(OR(E139="",E139&lt;&gt;INDEX('FF&amp;E Schedule'!$F$8:$F$57,MATCH(B139,'FF&amp;E Schedule'!$A$8:$A$57,0))),"Match the schedule quantity unit",IF(OR(NOT(ISNUMBER(F139)),F139&lt;=0,MOD(IF(ISNUMBER(F139),F139,0),1)&lt;&gt;0,NOT(ISNUMBER(G139)),G139&lt;0,MOD(IF(ISNUMBER(G139),G139,0),1)&lt;&gt;0,NOT(ISNUMBER(H139)),H139&lt;0,MOD(IF(ISNUMBER(H139),H139,0),1)&lt;&gt;0),"Enter whole received accepted and rejected qty",IF(G139+H139&gt;F139,"Accepted plus rejected exceeds received",IF(AND(H139&gt;0,K139=""),"Enter rejection or damage reference",""))))))))))</x:f>
      </x:c>
    </x:row>
    <x:row r="140" ht="26" customHeight="1">
      <x:c r="A140" s="20"/>
      <x:c r="B140" s="20"/>
      <x:c r="C140" s="23"/>
      <x:c r="D140" s="20"/>
      <x:c r="E140" s="20"/>
      <x:c r="F140" s="22"/>
      <x:c r="G140" s="22"/>
      <x:c r="H140" s="22"/>
      <x:c r="I140" s="24" t="str">
        <x:f>IF(COUNTA(A140:H140,K140:M140)=0,"",IF(AND(ISNUMBER(F140),F140&gt;0,ISNUMBER(G140),G140&gt;=0,ISNUMBER(H140),H140&gt;=0,G140+H140&lt;=F140),F140-G140-H140,""))</x:f>
      </x:c>
      <x:c r="J140" s="24" t="str">
        <x:f>IF(COUNTA(A140:H140,K140:M140)=0,"",IF(N140="",G140,"Review delivery log"))</x:f>
      </x:c>
      <x:c r="K140" s="20"/>
      <x:c r="L140" s="20"/>
      <x:c r="M140" s="20"/>
      <x:c r="N140" s="25" t="str">
        <x:f>IF(COUNTA(A140:H140,K140:M140)=0,"",IF(A140="","Enter receipt ID",IF(COUNTIFS($A$8:$A$157,A140)&lt;&gt;1,"Duplicate receipt ID",IF(B140="","Enter schedule line ID",IF(COUNTIFS('FF&amp;E Schedule'!$A$8:$A$57,B140)&lt;&gt;1,"Check schedule line ID",IF(OR(NOT(ISNUMBER(C140)),C140&lt;=0,D140=""),"Enter receipt date and delivery note",IF(OR(E140="",E140&lt;&gt;INDEX('FF&amp;E Schedule'!$F$8:$F$57,MATCH(B140,'FF&amp;E Schedule'!$A$8:$A$57,0))),"Match the schedule quantity unit",IF(OR(NOT(ISNUMBER(F140)),F140&lt;=0,MOD(IF(ISNUMBER(F140),F140,0),1)&lt;&gt;0,NOT(ISNUMBER(G140)),G140&lt;0,MOD(IF(ISNUMBER(G140),G140,0),1)&lt;&gt;0,NOT(ISNUMBER(H140)),H140&lt;0,MOD(IF(ISNUMBER(H140),H140,0),1)&lt;&gt;0),"Enter whole received accepted and rejected qty",IF(G140+H140&gt;F140,"Accepted plus rejected exceeds received",IF(AND(H140&gt;0,K140=""),"Enter rejection or damage reference",""))))))))))</x:f>
      </x:c>
    </x:row>
    <x:row r="141" ht="26" customHeight="1">
      <x:c r="A141" s="20"/>
      <x:c r="B141" s="20"/>
      <x:c r="C141" s="23"/>
      <x:c r="D141" s="20"/>
      <x:c r="E141" s="20"/>
      <x:c r="F141" s="22"/>
      <x:c r="G141" s="22"/>
      <x:c r="H141" s="22"/>
      <x:c r="I141" s="24" t="str">
        <x:f>IF(COUNTA(A141:H141,K141:M141)=0,"",IF(AND(ISNUMBER(F141),F141&gt;0,ISNUMBER(G141),G141&gt;=0,ISNUMBER(H141),H141&gt;=0,G141+H141&lt;=F141),F141-G141-H141,""))</x:f>
      </x:c>
      <x:c r="J141" s="24" t="str">
        <x:f>IF(COUNTA(A141:H141,K141:M141)=0,"",IF(N141="",G141,"Review delivery log"))</x:f>
      </x:c>
      <x:c r="K141" s="20"/>
      <x:c r="L141" s="20"/>
      <x:c r="M141" s="20"/>
      <x:c r="N141" s="25" t="str">
        <x:f>IF(COUNTA(A141:H141,K141:M141)=0,"",IF(A141="","Enter receipt ID",IF(COUNTIFS($A$8:$A$157,A141)&lt;&gt;1,"Duplicate receipt ID",IF(B141="","Enter schedule line ID",IF(COUNTIFS('FF&amp;E Schedule'!$A$8:$A$57,B141)&lt;&gt;1,"Check schedule line ID",IF(OR(NOT(ISNUMBER(C141)),C141&lt;=0,D141=""),"Enter receipt date and delivery note",IF(OR(E141="",E141&lt;&gt;INDEX('FF&amp;E Schedule'!$F$8:$F$57,MATCH(B141,'FF&amp;E Schedule'!$A$8:$A$57,0))),"Match the schedule quantity unit",IF(OR(NOT(ISNUMBER(F141)),F141&lt;=0,MOD(IF(ISNUMBER(F141),F141,0),1)&lt;&gt;0,NOT(ISNUMBER(G141)),G141&lt;0,MOD(IF(ISNUMBER(G141),G141,0),1)&lt;&gt;0,NOT(ISNUMBER(H141)),H141&lt;0,MOD(IF(ISNUMBER(H141),H141,0),1)&lt;&gt;0),"Enter whole received accepted and rejected qty",IF(G141+H141&gt;F141,"Accepted plus rejected exceeds received",IF(AND(H141&gt;0,K141=""),"Enter rejection or damage reference",""))))))))))</x:f>
      </x:c>
    </x:row>
    <x:row r="142" ht="26" customHeight="1">
      <x:c r="A142" s="20"/>
      <x:c r="B142" s="20"/>
      <x:c r="C142" s="23"/>
      <x:c r="D142" s="20"/>
      <x:c r="E142" s="20"/>
      <x:c r="F142" s="22"/>
      <x:c r="G142" s="22"/>
      <x:c r="H142" s="22"/>
      <x:c r="I142" s="24" t="str">
        <x:f>IF(COUNTA(A142:H142,K142:M142)=0,"",IF(AND(ISNUMBER(F142),F142&gt;0,ISNUMBER(G142),G142&gt;=0,ISNUMBER(H142),H142&gt;=0,G142+H142&lt;=F142),F142-G142-H142,""))</x:f>
      </x:c>
      <x:c r="J142" s="24" t="str">
        <x:f>IF(COUNTA(A142:H142,K142:M142)=0,"",IF(N142="",G142,"Review delivery log"))</x:f>
      </x:c>
      <x:c r="K142" s="20"/>
      <x:c r="L142" s="20"/>
      <x:c r="M142" s="20"/>
      <x:c r="N142" s="25" t="str">
        <x:f>IF(COUNTA(A142:H142,K142:M142)=0,"",IF(A142="","Enter receipt ID",IF(COUNTIFS($A$8:$A$157,A142)&lt;&gt;1,"Duplicate receipt ID",IF(B142="","Enter schedule line ID",IF(COUNTIFS('FF&amp;E Schedule'!$A$8:$A$57,B142)&lt;&gt;1,"Check schedule line ID",IF(OR(NOT(ISNUMBER(C142)),C142&lt;=0,D142=""),"Enter receipt date and delivery note",IF(OR(E142="",E142&lt;&gt;INDEX('FF&amp;E Schedule'!$F$8:$F$57,MATCH(B142,'FF&amp;E Schedule'!$A$8:$A$57,0))),"Match the schedule quantity unit",IF(OR(NOT(ISNUMBER(F142)),F142&lt;=0,MOD(IF(ISNUMBER(F142),F142,0),1)&lt;&gt;0,NOT(ISNUMBER(G142)),G142&lt;0,MOD(IF(ISNUMBER(G142),G142,0),1)&lt;&gt;0,NOT(ISNUMBER(H142)),H142&lt;0,MOD(IF(ISNUMBER(H142),H142,0),1)&lt;&gt;0),"Enter whole received accepted and rejected qty",IF(G142+H142&gt;F142,"Accepted plus rejected exceeds received",IF(AND(H142&gt;0,K142=""),"Enter rejection or damage reference",""))))))))))</x:f>
      </x:c>
    </x:row>
    <x:row r="143" ht="26" customHeight="1">
      <x:c r="A143" s="20"/>
      <x:c r="B143" s="20"/>
      <x:c r="C143" s="23"/>
      <x:c r="D143" s="20"/>
      <x:c r="E143" s="20"/>
      <x:c r="F143" s="22"/>
      <x:c r="G143" s="22"/>
      <x:c r="H143" s="22"/>
      <x:c r="I143" s="24" t="str">
        <x:f>IF(COUNTA(A143:H143,K143:M143)=0,"",IF(AND(ISNUMBER(F143),F143&gt;0,ISNUMBER(G143),G143&gt;=0,ISNUMBER(H143),H143&gt;=0,G143+H143&lt;=F143),F143-G143-H143,""))</x:f>
      </x:c>
      <x:c r="J143" s="24" t="str">
        <x:f>IF(COUNTA(A143:H143,K143:M143)=0,"",IF(N143="",G143,"Review delivery log"))</x:f>
      </x:c>
      <x:c r="K143" s="20"/>
      <x:c r="L143" s="20"/>
      <x:c r="M143" s="20"/>
      <x:c r="N143" s="25" t="str">
        <x:f>IF(COUNTA(A143:H143,K143:M143)=0,"",IF(A143="","Enter receipt ID",IF(COUNTIFS($A$8:$A$157,A143)&lt;&gt;1,"Duplicate receipt ID",IF(B143="","Enter schedule line ID",IF(COUNTIFS('FF&amp;E Schedule'!$A$8:$A$57,B143)&lt;&gt;1,"Check schedule line ID",IF(OR(NOT(ISNUMBER(C143)),C143&lt;=0,D143=""),"Enter receipt date and delivery note",IF(OR(E143="",E143&lt;&gt;INDEX('FF&amp;E Schedule'!$F$8:$F$57,MATCH(B143,'FF&amp;E Schedule'!$A$8:$A$57,0))),"Match the schedule quantity unit",IF(OR(NOT(ISNUMBER(F143)),F143&lt;=0,MOD(IF(ISNUMBER(F143),F143,0),1)&lt;&gt;0,NOT(ISNUMBER(G143)),G143&lt;0,MOD(IF(ISNUMBER(G143),G143,0),1)&lt;&gt;0,NOT(ISNUMBER(H143)),H143&lt;0,MOD(IF(ISNUMBER(H143),H143,0),1)&lt;&gt;0),"Enter whole received accepted and rejected qty",IF(G143+H143&gt;F143,"Accepted plus rejected exceeds received",IF(AND(H143&gt;0,K143=""),"Enter rejection or damage reference",""))))))))))</x:f>
      </x:c>
    </x:row>
    <x:row r="144" ht="26" customHeight="1">
      <x:c r="A144" s="20"/>
      <x:c r="B144" s="20"/>
      <x:c r="C144" s="23"/>
      <x:c r="D144" s="20"/>
      <x:c r="E144" s="20"/>
      <x:c r="F144" s="22"/>
      <x:c r="G144" s="22"/>
      <x:c r="H144" s="22"/>
      <x:c r="I144" s="24" t="str">
        <x:f>IF(COUNTA(A144:H144,K144:M144)=0,"",IF(AND(ISNUMBER(F144),F144&gt;0,ISNUMBER(G144),G144&gt;=0,ISNUMBER(H144),H144&gt;=0,G144+H144&lt;=F144),F144-G144-H144,""))</x:f>
      </x:c>
      <x:c r="J144" s="24" t="str">
        <x:f>IF(COUNTA(A144:H144,K144:M144)=0,"",IF(N144="",G144,"Review delivery log"))</x:f>
      </x:c>
      <x:c r="K144" s="20"/>
      <x:c r="L144" s="20"/>
      <x:c r="M144" s="20"/>
      <x:c r="N144" s="25" t="str">
        <x:f>IF(COUNTA(A144:H144,K144:M144)=0,"",IF(A144="","Enter receipt ID",IF(COUNTIFS($A$8:$A$157,A144)&lt;&gt;1,"Duplicate receipt ID",IF(B144="","Enter schedule line ID",IF(COUNTIFS('FF&amp;E Schedule'!$A$8:$A$57,B144)&lt;&gt;1,"Check schedule line ID",IF(OR(NOT(ISNUMBER(C144)),C144&lt;=0,D144=""),"Enter receipt date and delivery note",IF(OR(E144="",E144&lt;&gt;INDEX('FF&amp;E Schedule'!$F$8:$F$57,MATCH(B144,'FF&amp;E Schedule'!$A$8:$A$57,0))),"Match the schedule quantity unit",IF(OR(NOT(ISNUMBER(F144)),F144&lt;=0,MOD(IF(ISNUMBER(F144),F144,0),1)&lt;&gt;0,NOT(ISNUMBER(G144)),G144&lt;0,MOD(IF(ISNUMBER(G144),G144,0),1)&lt;&gt;0,NOT(ISNUMBER(H144)),H144&lt;0,MOD(IF(ISNUMBER(H144),H144,0),1)&lt;&gt;0),"Enter whole received accepted and rejected qty",IF(G144+H144&gt;F144,"Accepted plus rejected exceeds received",IF(AND(H144&gt;0,K144=""),"Enter rejection or damage reference",""))))))))))</x:f>
      </x:c>
    </x:row>
    <x:row r="145" ht="26" customHeight="1">
      <x:c r="A145" s="20"/>
      <x:c r="B145" s="20"/>
      <x:c r="C145" s="23"/>
      <x:c r="D145" s="20"/>
      <x:c r="E145" s="20"/>
      <x:c r="F145" s="22"/>
      <x:c r="G145" s="22"/>
      <x:c r="H145" s="22"/>
      <x:c r="I145" s="24" t="str">
        <x:f>IF(COUNTA(A145:H145,K145:M145)=0,"",IF(AND(ISNUMBER(F145),F145&gt;0,ISNUMBER(G145),G145&gt;=0,ISNUMBER(H145),H145&gt;=0,G145+H145&lt;=F145),F145-G145-H145,""))</x:f>
      </x:c>
      <x:c r="J145" s="24" t="str">
        <x:f>IF(COUNTA(A145:H145,K145:M145)=0,"",IF(N145="",G145,"Review delivery log"))</x:f>
      </x:c>
      <x:c r="K145" s="20"/>
      <x:c r="L145" s="20"/>
      <x:c r="M145" s="20"/>
      <x:c r="N145" s="25" t="str">
        <x:f>IF(COUNTA(A145:H145,K145:M145)=0,"",IF(A145="","Enter receipt ID",IF(COUNTIFS($A$8:$A$157,A145)&lt;&gt;1,"Duplicate receipt ID",IF(B145="","Enter schedule line ID",IF(COUNTIFS('FF&amp;E Schedule'!$A$8:$A$57,B145)&lt;&gt;1,"Check schedule line ID",IF(OR(NOT(ISNUMBER(C145)),C145&lt;=0,D145=""),"Enter receipt date and delivery note",IF(OR(E145="",E145&lt;&gt;INDEX('FF&amp;E Schedule'!$F$8:$F$57,MATCH(B145,'FF&amp;E Schedule'!$A$8:$A$57,0))),"Match the schedule quantity unit",IF(OR(NOT(ISNUMBER(F145)),F145&lt;=0,MOD(IF(ISNUMBER(F145),F145,0),1)&lt;&gt;0,NOT(ISNUMBER(G145)),G145&lt;0,MOD(IF(ISNUMBER(G145),G145,0),1)&lt;&gt;0,NOT(ISNUMBER(H145)),H145&lt;0,MOD(IF(ISNUMBER(H145),H145,0),1)&lt;&gt;0),"Enter whole received accepted and rejected qty",IF(G145+H145&gt;F145,"Accepted plus rejected exceeds received",IF(AND(H145&gt;0,K145=""),"Enter rejection or damage reference",""))))))))))</x:f>
      </x:c>
    </x:row>
    <x:row r="146" ht="26" customHeight="1">
      <x:c r="A146" s="20"/>
      <x:c r="B146" s="20"/>
      <x:c r="C146" s="23"/>
      <x:c r="D146" s="20"/>
      <x:c r="E146" s="20"/>
      <x:c r="F146" s="22"/>
      <x:c r="G146" s="22"/>
      <x:c r="H146" s="22"/>
      <x:c r="I146" s="24" t="str">
        <x:f>IF(COUNTA(A146:H146,K146:M146)=0,"",IF(AND(ISNUMBER(F146),F146&gt;0,ISNUMBER(G146),G146&gt;=0,ISNUMBER(H146),H146&gt;=0,G146+H146&lt;=F146),F146-G146-H146,""))</x:f>
      </x:c>
      <x:c r="J146" s="24" t="str">
        <x:f>IF(COUNTA(A146:H146,K146:M146)=0,"",IF(N146="",G146,"Review delivery log"))</x:f>
      </x:c>
      <x:c r="K146" s="20"/>
      <x:c r="L146" s="20"/>
      <x:c r="M146" s="20"/>
      <x:c r="N146" s="25" t="str">
        <x:f>IF(COUNTA(A146:H146,K146:M146)=0,"",IF(A146="","Enter receipt ID",IF(COUNTIFS($A$8:$A$157,A146)&lt;&gt;1,"Duplicate receipt ID",IF(B146="","Enter schedule line ID",IF(COUNTIFS('FF&amp;E Schedule'!$A$8:$A$57,B146)&lt;&gt;1,"Check schedule line ID",IF(OR(NOT(ISNUMBER(C146)),C146&lt;=0,D146=""),"Enter receipt date and delivery note",IF(OR(E146="",E146&lt;&gt;INDEX('FF&amp;E Schedule'!$F$8:$F$57,MATCH(B146,'FF&amp;E Schedule'!$A$8:$A$57,0))),"Match the schedule quantity unit",IF(OR(NOT(ISNUMBER(F146)),F146&lt;=0,MOD(IF(ISNUMBER(F146),F146,0),1)&lt;&gt;0,NOT(ISNUMBER(G146)),G146&lt;0,MOD(IF(ISNUMBER(G146),G146,0),1)&lt;&gt;0,NOT(ISNUMBER(H146)),H146&lt;0,MOD(IF(ISNUMBER(H146),H146,0),1)&lt;&gt;0),"Enter whole received accepted and rejected qty",IF(G146+H146&gt;F146,"Accepted plus rejected exceeds received",IF(AND(H146&gt;0,K146=""),"Enter rejection or damage reference",""))))))))))</x:f>
      </x:c>
    </x:row>
    <x:row r="147" ht="26" customHeight="1">
      <x:c r="A147" s="20"/>
      <x:c r="B147" s="20"/>
      <x:c r="C147" s="23"/>
      <x:c r="D147" s="20"/>
      <x:c r="E147" s="20"/>
      <x:c r="F147" s="22"/>
      <x:c r="G147" s="22"/>
      <x:c r="H147" s="22"/>
      <x:c r="I147" s="24" t="str">
        <x:f>IF(COUNTA(A147:H147,K147:M147)=0,"",IF(AND(ISNUMBER(F147),F147&gt;0,ISNUMBER(G147),G147&gt;=0,ISNUMBER(H147),H147&gt;=0,G147+H147&lt;=F147),F147-G147-H147,""))</x:f>
      </x:c>
      <x:c r="J147" s="24" t="str">
        <x:f>IF(COUNTA(A147:H147,K147:M147)=0,"",IF(N147="",G147,"Review delivery log"))</x:f>
      </x:c>
      <x:c r="K147" s="20"/>
      <x:c r="L147" s="20"/>
      <x:c r="M147" s="20"/>
      <x:c r="N147" s="25" t="str">
        <x:f>IF(COUNTA(A147:H147,K147:M147)=0,"",IF(A147="","Enter receipt ID",IF(COUNTIFS($A$8:$A$157,A147)&lt;&gt;1,"Duplicate receipt ID",IF(B147="","Enter schedule line ID",IF(COUNTIFS('FF&amp;E Schedule'!$A$8:$A$57,B147)&lt;&gt;1,"Check schedule line ID",IF(OR(NOT(ISNUMBER(C147)),C147&lt;=0,D147=""),"Enter receipt date and delivery note",IF(OR(E147="",E147&lt;&gt;INDEX('FF&amp;E Schedule'!$F$8:$F$57,MATCH(B147,'FF&amp;E Schedule'!$A$8:$A$57,0))),"Match the schedule quantity unit",IF(OR(NOT(ISNUMBER(F147)),F147&lt;=0,MOD(IF(ISNUMBER(F147),F147,0),1)&lt;&gt;0,NOT(ISNUMBER(G147)),G147&lt;0,MOD(IF(ISNUMBER(G147),G147,0),1)&lt;&gt;0,NOT(ISNUMBER(H147)),H147&lt;0,MOD(IF(ISNUMBER(H147),H147,0),1)&lt;&gt;0),"Enter whole received accepted and rejected qty",IF(G147+H147&gt;F147,"Accepted plus rejected exceeds received",IF(AND(H147&gt;0,K147=""),"Enter rejection or damage reference",""))))))))))</x:f>
      </x:c>
    </x:row>
    <x:row r="148" ht="26" customHeight="1">
      <x:c r="A148" s="20"/>
      <x:c r="B148" s="20"/>
      <x:c r="C148" s="23"/>
      <x:c r="D148" s="20"/>
      <x:c r="E148" s="20"/>
      <x:c r="F148" s="22"/>
      <x:c r="G148" s="22"/>
      <x:c r="H148" s="22"/>
      <x:c r="I148" s="24" t="str">
        <x:f>IF(COUNTA(A148:H148,K148:M148)=0,"",IF(AND(ISNUMBER(F148),F148&gt;0,ISNUMBER(G148),G148&gt;=0,ISNUMBER(H148),H148&gt;=0,G148+H148&lt;=F148),F148-G148-H148,""))</x:f>
      </x:c>
      <x:c r="J148" s="24" t="str">
        <x:f>IF(COUNTA(A148:H148,K148:M148)=0,"",IF(N148="",G148,"Review delivery log"))</x:f>
      </x:c>
      <x:c r="K148" s="20"/>
      <x:c r="L148" s="20"/>
      <x:c r="M148" s="20"/>
      <x:c r="N148" s="25" t="str">
        <x:f>IF(COUNTA(A148:H148,K148:M148)=0,"",IF(A148="","Enter receipt ID",IF(COUNTIFS($A$8:$A$157,A148)&lt;&gt;1,"Duplicate receipt ID",IF(B148="","Enter schedule line ID",IF(COUNTIFS('FF&amp;E Schedule'!$A$8:$A$57,B148)&lt;&gt;1,"Check schedule line ID",IF(OR(NOT(ISNUMBER(C148)),C148&lt;=0,D148=""),"Enter receipt date and delivery note",IF(OR(E148="",E148&lt;&gt;INDEX('FF&amp;E Schedule'!$F$8:$F$57,MATCH(B148,'FF&amp;E Schedule'!$A$8:$A$57,0))),"Match the schedule quantity unit",IF(OR(NOT(ISNUMBER(F148)),F148&lt;=0,MOD(IF(ISNUMBER(F148),F148,0),1)&lt;&gt;0,NOT(ISNUMBER(G148)),G148&lt;0,MOD(IF(ISNUMBER(G148),G148,0),1)&lt;&gt;0,NOT(ISNUMBER(H148)),H148&lt;0,MOD(IF(ISNUMBER(H148),H148,0),1)&lt;&gt;0),"Enter whole received accepted and rejected qty",IF(G148+H148&gt;F148,"Accepted plus rejected exceeds received",IF(AND(H148&gt;0,K148=""),"Enter rejection or damage reference",""))))))))))</x:f>
      </x:c>
    </x:row>
    <x:row r="149" ht="26" customHeight="1">
      <x:c r="A149" s="20"/>
      <x:c r="B149" s="20"/>
      <x:c r="C149" s="23"/>
      <x:c r="D149" s="20"/>
      <x:c r="E149" s="20"/>
      <x:c r="F149" s="22"/>
      <x:c r="G149" s="22"/>
      <x:c r="H149" s="22"/>
      <x:c r="I149" s="24" t="str">
        <x:f>IF(COUNTA(A149:H149,K149:M149)=0,"",IF(AND(ISNUMBER(F149),F149&gt;0,ISNUMBER(G149),G149&gt;=0,ISNUMBER(H149),H149&gt;=0,G149+H149&lt;=F149),F149-G149-H149,""))</x:f>
      </x:c>
      <x:c r="J149" s="24" t="str">
        <x:f>IF(COUNTA(A149:H149,K149:M149)=0,"",IF(N149="",G149,"Review delivery log"))</x:f>
      </x:c>
      <x:c r="K149" s="20"/>
      <x:c r="L149" s="20"/>
      <x:c r="M149" s="20"/>
      <x:c r="N149" s="25" t="str">
        <x:f>IF(COUNTA(A149:H149,K149:M149)=0,"",IF(A149="","Enter receipt ID",IF(COUNTIFS($A$8:$A$157,A149)&lt;&gt;1,"Duplicate receipt ID",IF(B149="","Enter schedule line ID",IF(COUNTIFS('FF&amp;E Schedule'!$A$8:$A$57,B149)&lt;&gt;1,"Check schedule line ID",IF(OR(NOT(ISNUMBER(C149)),C149&lt;=0,D149=""),"Enter receipt date and delivery note",IF(OR(E149="",E149&lt;&gt;INDEX('FF&amp;E Schedule'!$F$8:$F$57,MATCH(B149,'FF&amp;E Schedule'!$A$8:$A$57,0))),"Match the schedule quantity unit",IF(OR(NOT(ISNUMBER(F149)),F149&lt;=0,MOD(IF(ISNUMBER(F149),F149,0),1)&lt;&gt;0,NOT(ISNUMBER(G149)),G149&lt;0,MOD(IF(ISNUMBER(G149),G149,0),1)&lt;&gt;0,NOT(ISNUMBER(H149)),H149&lt;0,MOD(IF(ISNUMBER(H149),H149,0),1)&lt;&gt;0),"Enter whole received accepted and rejected qty",IF(G149+H149&gt;F149,"Accepted plus rejected exceeds received",IF(AND(H149&gt;0,K149=""),"Enter rejection or damage reference",""))))))))))</x:f>
      </x:c>
    </x:row>
    <x:row r="150" ht="26" customHeight="1">
      <x:c r="A150" s="20"/>
      <x:c r="B150" s="20"/>
      <x:c r="C150" s="23"/>
      <x:c r="D150" s="20"/>
      <x:c r="E150" s="20"/>
      <x:c r="F150" s="22"/>
      <x:c r="G150" s="22"/>
      <x:c r="H150" s="22"/>
      <x:c r="I150" s="24" t="str">
        <x:f>IF(COUNTA(A150:H150,K150:M150)=0,"",IF(AND(ISNUMBER(F150),F150&gt;0,ISNUMBER(G150),G150&gt;=0,ISNUMBER(H150),H150&gt;=0,G150+H150&lt;=F150),F150-G150-H150,""))</x:f>
      </x:c>
      <x:c r="J150" s="24" t="str">
        <x:f>IF(COUNTA(A150:H150,K150:M150)=0,"",IF(N150="",G150,"Review delivery log"))</x:f>
      </x:c>
      <x:c r="K150" s="20"/>
      <x:c r="L150" s="20"/>
      <x:c r="M150" s="20"/>
      <x:c r="N150" s="25" t="str">
        <x:f>IF(COUNTA(A150:H150,K150:M150)=0,"",IF(A150="","Enter receipt ID",IF(COUNTIFS($A$8:$A$157,A150)&lt;&gt;1,"Duplicate receipt ID",IF(B150="","Enter schedule line ID",IF(COUNTIFS('FF&amp;E Schedule'!$A$8:$A$57,B150)&lt;&gt;1,"Check schedule line ID",IF(OR(NOT(ISNUMBER(C150)),C150&lt;=0,D150=""),"Enter receipt date and delivery note",IF(OR(E150="",E150&lt;&gt;INDEX('FF&amp;E Schedule'!$F$8:$F$57,MATCH(B150,'FF&amp;E Schedule'!$A$8:$A$57,0))),"Match the schedule quantity unit",IF(OR(NOT(ISNUMBER(F150)),F150&lt;=0,MOD(IF(ISNUMBER(F150),F150,0),1)&lt;&gt;0,NOT(ISNUMBER(G150)),G150&lt;0,MOD(IF(ISNUMBER(G150),G150,0),1)&lt;&gt;0,NOT(ISNUMBER(H150)),H150&lt;0,MOD(IF(ISNUMBER(H150),H150,0),1)&lt;&gt;0),"Enter whole received accepted and rejected qty",IF(G150+H150&gt;F150,"Accepted plus rejected exceeds received",IF(AND(H150&gt;0,K150=""),"Enter rejection or damage reference",""))))))))))</x:f>
      </x:c>
    </x:row>
    <x:row r="151" ht="26" customHeight="1">
      <x:c r="A151" s="20"/>
      <x:c r="B151" s="20"/>
      <x:c r="C151" s="23"/>
      <x:c r="D151" s="20"/>
      <x:c r="E151" s="20"/>
      <x:c r="F151" s="22"/>
      <x:c r="G151" s="22"/>
      <x:c r="H151" s="22"/>
      <x:c r="I151" s="24" t="str">
        <x:f>IF(COUNTA(A151:H151,K151:M151)=0,"",IF(AND(ISNUMBER(F151),F151&gt;0,ISNUMBER(G151),G151&gt;=0,ISNUMBER(H151),H151&gt;=0,G151+H151&lt;=F151),F151-G151-H151,""))</x:f>
      </x:c>
      <x:c r="J151" s="24" t="str">
        <x:f>IF(COUNTA(A151:H151,K151:M151)=0,"",IF(N151="",G151,"Review delivery log"))</x:f>
      </x:c>
      <x:c r="K151" s="20"/>
      <x:c r="L151" s="20"/>
      <x:c r="M151" s="20"/>
      <x:c r="N151" s="25" t="str">
        <x:f>IF(COUNTA(A151:H151,K151:M151)=0,"",IF(A151="","Enter receipt ID",IF(COUNTIFS($A$8:$A$157,A151)&lt;&gt;1,"Duplicate receipt ID",IF(B151="","Enter schedule line ID",IF(COUNTIFS('FF&amp;E Schedule'!$A$8:$A$57,B151)&lt;&gt;1,"Check schedule line ID",IF(OR(NOT(ISNUMBER(C151)),C151&lt;=0,D151=""),"Enter receipt date and delivery note",IF(OR(E151="",E151&lt;&gt;INDEX('FF&amp;E Schedule'!$F$8:$F$57,MATCH(B151,'FF&amp;E Schedule'!$A$8:$A$57,0))),"Match the schedule quantity unit",IF(OR(NOT(ISNUMBER(F151)),F151&lt;=0,MOD(IF(ISNUMBER(F151),F151,0),1)&lt;&gt;0,NOT(ISNUMBER(G151)),G151&lt;0,MOD(IF(ISNUMBER(G151),G151,0),1)&lt;&gt;0,NOT(ISNUMBER(H151)),H151&lt;0,MOD(IF(ISNUMBER(H151),H151,0),1)&lt;&gt;0),"Enter whole received accepted and rejected qty",IF(G151+H151&gt;F151,"Accepted plus rejected exceeds received",IF(AND(H151&gt;0,K151=""),"Enter rejection or damage reference",""))))))))))</x:f>
      </x:c>
    </x:row>
    <x:row r="152" ht="26" customHeight="1">
      <x:c r="A152" s="20"/>
      <x:c r="B152" s="20"/>
      <x:c r="C152" s="23"/>
      <x:c r="D152" s="20"/>
      <x:c r="E152" s="20"/>
      <x:c r="F152" s="22"/>
      <x:c r="G152" s="22"/>
      <x:c r="H152" s="22"/>
      <x:c r="I152" s="24" t="str">
        <x:f>IF(COUNTA(A152:H152,K152:M152)=0,"",IF(AND(ISNUMBER(F152),F152&gt;0,ISNUMBER(G152),G152&gt;=0,ISNUMBER(H152),H152&gt;=0,G152+H152&lt;=F152),F152-G152-H152,""))</x:f>
      </x:c>
      <x:c r="J152" s="24" t="str">
        <x:f>IF(COUNTA(A152:H152,K152:M152)=0,"",IF(N152="",G152,"Review delivery log"))</x:f>
      </x:c>
      <x:c r="K152" s="20"/>
      <x:c r="L152" s="20"/>
      <x:c r="M152" s="20"/>
      <x:c r="N152" s="25" t="str">
        <x:f>IF(COUNTA(A152:H152,K152:M152)=0,"",IF(A152="","Enter receipt ID",IF(COUNTIFS($A$8:$A$157,A152)&lt;&gt;1,"Duplicate receipt ID",IF(B152="","Enter schedule line ID",IF(COUNTIFS('FF&amp;E Schedule'!$A$8:$A$57,B152)&lt;&gt;1,"Check schedule line ID",IF(OR(NOT(ISNUMBER(C152)),C152&lt;=0,D152=""),"Enter receipt date and delivery note",IF(OR(E152="",E152&lt;&gt;INDEX('FF&amp;E Schedule'!$F$8:$F$57,MATCH(B152,'FF&amp;E Schedule'!$A$8:$A$57,0))),"Match the schedule quantity unit",IF(OR(NOT(ISNUMBER(F152)),F152&lt;=0,MOD(IF(ISNUMBER(F152),F152,0),1)&lt;&gt;0,NOT(ISNUMBER(G152)),G152&lt;0,MOD(IF(ISNUMBER(G152),G152,0),1)&lt;&gt;0,NOT(ISNUMBER(H152)),H152&lt;0,MOD(IF(ISNUMBER(H152),H152,0),1)&lt;&gt;0),"Enter whole received accepted and rejected qty",IF(G152+H152&gt;F152,"Accepted plus rejected exceeds received",IF(AND(H152&gt;0,K152=""),"Enter rejection or damage reference",""))))))))))</x:f>
      </x:c>
    </x:row>
    <x:row r="153" ht="26" customHeight="1">
      <x:c r="A153" s="20"/>
      <x:c r="B153" s="20"/>
      <x:c r="C153" s="23"/>
      <x:c r="D153" s="20"/>
      <x:c r="E153" s="20"/>
      <x:c r="F153" s="22"/>
      <x:c r="G153" s="22"/>
      <x:c r="H153" s="22"/>
      <x:c r="I153" s="24" t="str">
        <x:f>IF(COUNTA(A153:H153,K153:M153)=0,"",IF(AND(ISNUMBER(F153),F153&gt;0,ISNUMBER(G153),G153&gt;=0,ISNUMBER(H153),H153&gt;=0,G153+H153&lt;=F153),F153-G153-H153,""))</x:f>
      </x:c>
      <x:c r="J153" s="24" t="str">
        <x:f>IF(COUNTA(A153:H153,K153:M153)=0,"",IF(N153="",G153,"Review delivery log"))</x:f>
      </x:c>
      <x:c r="K153" s="20"/>
      <x:c r="L153" s="20"/>
      <x:c r="M153" s="20"/>
      <x:c r="N153" s="25" t="str">
        <x:f>IF(COUNTA(A153:H153,K153:M153)=0,"",IF(A153="","Enter receipt ID",IF(COUNTIFS($A$8:$A$157,A153)&lt;&gt;1,"Duplicate receipt ID",IF(B153="","Enter schedule line ID",IF(COUNTIFS('FF&amp;E Schedule'!$A$8:$A$57,B153)&lt;&gt;1,"Check schedule line ID",IF(OR(NOT(ISNUMBER(C153)),C153&lt;=0,D153=""),"Enter receipt date and delivery note",IF(OR(E153="",E153&lt;&gt;INDEX('FF&amp;E Schedule'!$F$8:$F$57,MATCH(B153,'FF&amp;E Schedule'!$A$8:$A$57,0))),"Match the schedule quantity unit",IF(OR(NOT(ISNUMBER(F153)),F153&lt;=0,MOD(IF(ISNUMBER(F153),F153,0),1)&lt;&gt;0,NOT(ISNUMBER(G153)),G153&lt;0,MOD(IF(ISNUMBER(G153),G153,0),1)&lt;&gt;0,NOT(ISNUMBER(H153)),H153&lt;0,MOD(IF(ISNUMBER(H153),H153,0),1)&lt;&gt;0),"Enter whole received accepted and rejected qty",IF(G153+H153&gt;F153,"Accepted plus rejected exceeds received",IF(AND(H153&gt;0,K153=""),"Enter rejection or damage reference",""))))))))))</x:f>
      </x:c>
    </x:row>
    <x:row r="154" ht="26" customHeight="1">
      <x:c r="A154" s="20"/>
      <x:c r="B154" s="20"/>
      <x:c r="C154" s="23"/>
      <x:c r="D154" s="20"/>
      <x:c r="E154" s="20"/>
      <x:c r="F154" s="22"/>
      <x:c r="G154" s="22"/>
      <x:c r="H154" s="22"/>
      <x:c r="I154" s="24" t="str">
        <x:f>IF(COUNTA(A154:H154,K154:M154)=0,"",IF(AND(ISNUMBER(F154),F154&gt;0,ISNUMBER(G154),G154&gt;=0,ISNUMBER(H154),H154&gt;=0,G154+H154&lt;=F154),F154-G154-H154,""))</x:f>
      </x:c>
      <x:c r="J154" s="24" t="str">
        <x:f>IF(COUNTA(A154:H154,K154:M154)=0,"",IF(N154="",G154,"Review delivery log"))</x:f>
      </x:c>
      <x:c r="K154" s="20"/>
      <x:c r="L154" s="20"/>
      <x:c r="M154" s="20"/>
      <x:c r="N154" s="25" t="str">
        <x:f>IF(COUNTA(A154:H154,K154:M154)=0,"",IF(A154="","Enter receipt ID",IF(COUNTIFS($A$8:$A$157,A154)&lt;&gt;1,"Duplicate receipt ID",IF(B154="","Enter schedule line ID",IF(COUNTIFS('FF&amp;E Schedule'!$A$8:$A$57,B154)&lt;&gt;1,"Check schedule line ID",IF(OR(NOT(ISNUMBER(C154)),C154&lt;=0,D154=""),"Enter receipt date and delivery note",IF(OR(E154="",E154&lt;&gt;INDEX('FF&amp;E Schedule'!$F$8:$F$57,MATCH(B154,'FF&amp;E Schedule'!$A$8:$A$57,0))),"Match the schedule quantity unit",IF(OR(NOT(ISNUMBER(F154)),F154&lt;=0,MOD(IF(ISNUMBER(F154),F154,0),1)&lt;&gt;0,NOT(ISNUMBER(G154)),G154&lt;0,MOD(IF(ISNUMBER(G154),G154,0),1)&lt;&gt;0,NOT(ISNUMBER(H154)),H154&lt;0,MOD(IF(ISNUMBER(H154),H154,0),1)&lt;&gt;0),"Enter whole received accepted and rejected qty",IF(G154+H154&gt;F154,"Accepted plus rejected exceeds received",IF(AND(H154&gt;0,K154=""),"Enter rejection or damage reference",""))))))))))</x:f>
      </x:c>
    </x:row>
    <x:row r="155" ht="26" customHeight="1">
      <x:c r="A155" s="20"/>
      <x:c r="B155" s="20"/>
      <x:c r="C155" s="23"/>
      <x:c r="D155" s="20"/>
      <x:c r="E155" s="20"/>
      <x:c r="F155" s="22"/>
      <x:c r="G155" s="22"/>
      <x:c r="H155" s="22"/>
      <x:c r="I155" s="24" t="str">
        <x:f>IF(COUNTA(A155:H155,K155:M155)=0,"",IF(AND(ISNUMBER(F155),F155&gt;0,ISNUMBER(G155),G155&gt;=0,ISNUMBER(H155),H155&gt;=0,G155+H155&lt;=F155),F155-G155-H155,""))</x:f>
      </x:c>
      <x:c r="J155" s="24" t="str">
        <x:f>IF(COUNTA(A155:H155,K155:M155)=0,"",IF(N155="",G155,"Review delivery log"))</x:f>
      </x:c>
      <x:c r="K155" s="20"/>
      <x:c r="L155" s="20"/>
      <x:c r="M155" s="20"/>
      <x:c r="N155" s="25" t="str">
        <x:f>IF(COUNTA(A155:H155,K155:M155)=0,"",IF(A155="","Enter receipt ID",IF(COUNTIFS($A$8:$A$157,A155)&lt;&gt;1,"Duplicate receipt ID",IF(B155="","Enter schedule line ID",IF(COUNTIFS('FF&amp;E Schedule'!$A$8:$A$57,B155)&lt;&gt;1,"Check schedule line ID",IF(OR(NOT(ISNUMBER(C155)),C155&lt;=0,D155=""),"Enter receipt date and delivery note",IF(OR(E155="",E155&lt;&gt;INDEX('FF&amp;E Schedule'!$F$8:$F$57,MATCH(B155,'FF&amp;E Schedule'!$A$8:$A$57,0))),"Match the schedule quantity unit",IF(OR(NOT(ISNUMBER(F155)),F155&lt;=0,MOD(IF(ISNUMBER(F155),F155,0),1)&lt;&gt;0,NOT(ISNUMBER(G155)),G155&lt;0,MOD(IF(ISNUMBER(G155),G155,0),1)&lt;&gt;0,NOT(ISNUMBER(H155)),H155&lt;0,MOD(IF(ISNUMBER(H155),H155,0),1)&lt;&gt;0),"Enter whole received accepted and rejected qty",IF(G155+H155&gt;F155,"Accepted plus rejected exceeds received",IF(AND(H155&gt;0,K155=""),"Enter rejection or damage reference",""))))))))))</x:f>
      </x:c>
    </x:row>
    <x:row r="156" ht="26" customHeight="1">
      <x:c r="A156" s="20"/>
      <x:c r="B156" s="20"/>
      <x:c r="C156" s="23"/>
      <x:c r="D156" s="20"/>
      <x:c r="E156" s="20"/>
      <x:c r="F156" s="22"/>
      <x:c r="G156" s="22"/>
      <x:c r="H156" s="22"/>
      <x:c r="I156" s="24" t="str">
        <x:f>IF(COUNTA(A156:H156,K156:M156)=0,"",IF(AND(ISNUMBER(F156),F156&gt;0,ISNUMBER(G156),G156&gt;=0,ISNUMBER(H156),H156&gt;=0,G156+H156&lt;=F156),F156-G156-H156,""))</x:f>
      </x:c>
      <x:c r="J156" s="24" t="str">
        <x:f>IF(COUNTA(A156:H156,K156:M156)=0,"",IF(N156="",G156,"Review delivery log"))</x:f>
      </x:c>
      <x:c r="K156" s="20"/>
      <x:c r="L156" s="20"/>
      <x:c r="M156" s="20"/>
      <x:c r="N156" s="25" t="str">
        <x:f>IF(COUNTA(A156:H156,K156:M156)=0,"",IF(A156="","Enter receipt ID",IF(COUNTIFS($A$8:$A$157,A156)&lt;&gt;1,"Duplicate receipt ID",IF(B156="","Enter schedule line ID",IF(COUNTIFS('FF&amp;E Schedule'!$A$8:$A$57,B156)&lt;&gt;1,"Check schedule line ID",IF(OR(NOT(ISNUMBER(C156)),C156&lt;=0,D156=""),"Enter receipt date and delivery note",IF(OR(E156="",E156&lt;&gt;INDEX('FF&amp;E Schedule'!$F$8:$F$57,MATCH(B156,'FF&amp;E Schedule'!$A$8:$A$57,0))),"Match the schedule quantity unit",IF(OR(NOT(ISNUMBER(F156)),F156&lt;=0,MOD(IF(ISNUMBER(F156),F156,0),1)&lt;&gt;0,NOT(ISNUMBER(G156)),G156&lt;0,MOD(IF(ISNUMBER(G156),G156,0),1)&lt;&gt;0,NOT(ISNUMBER(H156)),H156&lt;0,MOD(IF(ISNUMBER(H156),H156,0),1)&lt;&gt;0),"Enter whole received accepted and rejected qty",IF(G156+H156&gt;F156,"Accepted plus rejected exceeds received",IF(AND(H156&gt;0,K156=""),"Enter rejection or damage reference",""))))))))))</x:f>
      </x:c>
    </x:row>
    <x:row r="157" ht="26" customHeight="1">
      <x:c r="A157" s="20"/>
      <x:c r="B157" s="20"/>
      <x:c r="C157" s="23"/>
      <x:c r="D157" s="20"/>
      <x:c r="E157" s="20"/>
      <x:c r="F157" s="22"/>
      <x:c r="G157" s="22"/>
      <x:c r="H157" s="22"/>
      <x:c r="I157" s="24" t="str">
        <x:f>IF(COUNTA(A157:H157,K157:M157)=0,"",IF(AND(ISNUMBER(F157),F157&gt;0,ISNUMBER(G157),G157&gt;=0,ISNUMBER(H157),H157&gt;=0,G157+H157&lt;=F157),F157-G157-H157,""))</x:f>
      </x:c>
      <x:c r="J157" s="24" t="str">
        <x:f>IF(COUNTA(A157:H157,K157:M157)=0,"",IF(N157="",G157,"Review delivery log"))</x:f>
      </x:c>
      <x:c r="K157" s="20"/>
      <x:c r="L157" s="20"/>
      <x:c r="M157" s="20"/>
      <x:c r="N157" s="25" t="str">
        <x:f>IF(COUNTA(A157:H157,K157:M157)=0,"",IF(A157="","Enter receipt ID",IF(COUNTIFS($A$8:$A$157,A157)&lt;&gt;1,"Duplicate receipt ID",IF(B157="","Enter schedule line ID",IF(COUNTIFS('FF&amp;E Schedule'!$A$8:$A$57,B157)&lt;&gt;1,"Check schedule line ID",IF(OR(NOT(ISNUMBER(C157)),C157&lt;=0,D157=""),"Enter receipt date and delivery note",IF(OR(E157="",E157&lt;&gt;INDEX('FF&amp;E Schedule'!$F$8:$F$57,MATCH(B157,'FF&amp;E Schedule'!$A$8:$A$57,0))),"Match the schedule quantity unit",IF(OR(NOT(ISNUMBER(F157)),F157&lt;=0,MOD(IF(ISNUMBER(F157),F157,0),1)&lt;&gt;0,NOT(ISNUMBER(G157)),G157&lt;0,MOD(IF(ISNUMBER(G157),G157,0),1)&lt;&gt;0,NOT(ISNUMBER(H157)),H157&lt;0,MOD(IF(ISNUMBER(H157),H157,0),1)&lt;&gt;0),"Enter whole received accepted and rejected qty",IF(G157+H157&gt;F157,"Accepted plus rejected exceeds received",IF(AND(H157&gt;0,K157=""),"Enter rejection or damage reference",""))))))))))</x:f>
      </x:c>
    </x:row>
  </x:sheetData>
  <x:conditionalFormatting sqref="N8:N157">
    <x:cfRule type="expression" dxfId="4" priority="1">
      <x:formula>LEN(N8)&gt;0</x:formula>
    </x:cfRule>
  </x:conditionalFormatting>
  <x:dataValidations count="5">
    <x:dataValidation type="whole" operator="greaterThanOrEqual" sqref="F8:F157">
      <x:formula1>1</x:formula1>
    </x:dataValidation>
    <x:dataValidation type="whole" operator="greaterThanOrEqual" sqref="G8:G157">
      <x:formula1>0</x:formula1>
    </x:dataValidation>
    <x:dataValidation type="whole" operator="greaterThanOrEqual" sqref="H8:H157">
      <x:formula1>0</x:formula1>
    </x:dataValidation>
    <x:dataValidation type="list" sqref="E8:E157">
      <x:formula1>"ea,pair,set"</x:formula1>
    </x:dataValidation>
    <x:dataValidation type="decimal" operator="greaterThan" sqref="C8:C157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eacf42ba9fc433b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8" hidden="0" customWidth="1"/>
    <x:col min="4" max="4" width="36" hidden="0" customWidth="1"/>
    <x:col min="5" max="5" width="20" hidden="0" customWidth="1"/>
    <x:col min="6" max="6" width="18" hidden="0" customWidth="1"/>
    <x:col min="7" max="7" width="26" hidden="0" customWidth="1"/>
    <x:col min="8" max="8" width="26" hidden="0" customWidth="1"/>
    <x:col min="9" max="9" width="18" hidden="0" customWidth="1"/>
    <x:col min="10" max="10" width="48" hidden="0" customWidth="1"/>
    <x:col min="11" max="11" width="26" hidden="0" customWidth="1"/>
    <x:col min="12" max="12" width="4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6" customHeight="1">
      <x:c r="A2" s="4" t="str">
        <x:v>Review Log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6" customHeight="1">
      <x:c r="A4" s="2" t="str">
        <x:v>Project</x:v>
      </x:c>
      <x:c r="B4" s="6"/>
      <x:c r="C4" s="2"/>
      <x:c r="D4" s="2" t="str">
        <x:v>Schedule revision</x:v>
      </x:c>
      <x:c r="E4" s="6"/>
      <x:c r="F4" s="2"/>
      <x:c r="G4" s="2" t="str">
        <x:v>Issue date</x:v>
      </x:c>
      <x:c r="H4" s="7"/>
      <x:c r="I4" s="2"/>
      <x:c r="J4" s="2"/>
      <x:c r="K4" s="2"/>
      <x:c r="L4" s="2"/>
    </x:row>
    <x:row r="5" ht="26" customHeight="1">
      <x:c r="A5" s="8" t="str">
        <x:v>Use a new review ID for each submission. A selection or sample decision does not authorize an order automatically.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6" customHeight="1">
      <x:c r="A6" s="8" t="str">
        <x:v>Pale yellow cells are editable inputs. Pale blue cells contain formulas. Review messages identify entries to resolve.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54" customHeight="1">
      <x:c r="A7" s="17" t="str">
        <x:v>Review ID</x:v>
      </x:c>
      <x:c r="B7" s="18" t="str">
        <x:v>Schedule Line ID</x:v>
      </x:c>
      <x:c r="C7" s="18" t="str">
        <x:v>Review Scope</x:v>
      </x:c>
      <x:c r="D7" s="18" t="str">
        <x:v>Document or Sample Reference</x:v>
      </x:c>
      <x:c r="E7" s="18" t="str">
        <x:v>Document Revision</x:v>
      </x:c>
      <x:c r="F7" s="18" t="str">
        <x:v>Submitted Date</x:v>
      </x:c>
      <x:c r="G7" s="18" t="str">
        <x:v>Reviewer</x:v>
      </x:c>
      <x:c r="H7" s="18" t="str">
        <x:v>Decision</x:v>
      </x:c>
      <x:c r="I7" s="18" t="str">
        <x:v>Decision Date</x:v>
      </x:c>
      <x:c r="J7" s="18" t="str">
        <x:v>Comments or Required Action</x:v>
      </x:c>
      <x:c r="K7" s="18" t="str">
        <x:v>Superseded Review ID</x:v>
      </x:c>
      <x:c r="L7" s="19" t="str">
        <x:v>Input Review</x:v>
      </x:c>
    </x:row>
    <x:row r="8" ht="26" customHeight="1">
      <x:c r="A8" s="20"/>
      <x:c r="B8" s="20"/>
      <x:c r="C8" s="20"/>
      <x:c r="D8" s="20"/>
      <x:c r="E8" s="20"/>
      <x:c r="F8" s="23"/>
      <x:c r="G8" s="20"/>
      <x:c r="H8" s="20"/>
      <x:c r="I8" s="23"/>
      <x:c r="J8" s="20"/>
      <x:c r="K8" s="20"/>
      <x:c r="L8" s="25" t="str">
        <x:f>IF(COUNTA(A8:K8)=0,"",IF(A8="","Enter review ID",IF(COUNTIFS($A$8:$A$157,A8)&lt;&gt;1,"Duplicate review ID",IF(COUNTIFS('FF&amp;E Schedule'!$A$8:$A$57,B8)&lt;&gt;1,"Check schedule line ID",IF(OR(C8="",D8="",E8=""),"Enter review scope document and revision",IF(OR(NOT(ISNUMBER(F8)),F8&lt;=0),"Enter submission date",IF(H8="","Select review decision",IF(AND(H8&lt;&gt;"Pending",OR(G8="",NOT(ISNUMBER(I8)),I8&lt;=0)),"Complete reviewer and decision date",""))))))))</x:f>
      </x:c>
    </x:row>
    <x:row r="9" ht="26" customHeight="1">
      <x:c r="A9" s="20"/>
      <x:c r="B9" s="20"/>
      <x:c r="C9" s="20"/>
      <x:c r="D9" s="20"/>
      <x:c r="E9" s="20"/>
      <x:c r="F9" s="23"/>
      <x:c r="G9" s="20"/>
      <x:c r="H9" s="20"/>
      <x:c r="I9" s="23"/>
      <x:c r="J9" s="20"/>
      <x:c r="K9" s="20"/>
      <x:c r="L9" s="25" t="str">
        <x:f>IF(COUNTA(A9:K9)=0,"",IF(A9="","Enter review ID",IF(COUNTIFS($A$8:$A$157,A9)&lt;&gt;1,"Duplicate review ID",IF(COUNTIFS('FF&amp;E Schedule'!$A$8:$A$57,B9)&lt;&gt;1,"Check schedule line ID",IF(OR(C9="",D9="",E9=""),"Enter review scope document and revision",IF(OR(NOT(ISNUMBER(F9)),F9&lt;=0),"Enter submission date",IF(H9="","Select review decision",IF(AND(H9&lt;&gt;"Pending",OR(G9="",NOT(ISNUMBER(I9)),I9&lt;=0)),"Complete reviewer and decision date",""))))))))</x:f>
      </x:c>
    </x:row>
    <x:row r="10" ht="26" customHeight="1">
      <x:c r="A10" s="20"/>
      <x:c r="B10" s="20"/>
      <x:c r="C10" s="20"/>
      <x:c r="D10" s="20"/>
      <x:c r="E10" s="20"/>
      <x:c r="F10" s="23"/>
      <x:c r="G10" s="20"/>
      <x:c r="H10" s="20"/>
      <x:c r="I10" s="23"/>
      <x:c r="J10" s="20"/>
      <x:c r="K10" s="20"/>
      <x:c r="L10" s="25" t="str">
        <x:f>IF(COUNTA(A10:K10)=0,"",IF(A10="","Enter review ID",IF(COUNTIFS($A$8:$A$157,A10)&lt;&gt;1,"Duplicate review ID",IF(COUNTIFS('FF&amp;E Schedule'!$A$8:$A$57,B10)&lt;&gt;1,"Check schedule line ID",IF(OR(C10="",D10="",E10=""),"Enter review scope document and revision",IF(OR(NOT(ISNUMBER(F10)),F10&lt;=0),"Enter submission date",IF(H10="","Select review decision",IF(AND(H10&lt;&gt;"Pending",OR(G10="",NOT(ISNUMBER(I10)),I10&lt;=0)),"Complete reviewer and decision date",""))))))))</x:f>
      </x:c>
    </x:row>
    <x:row r="11" ht="26" customHeight="1">
      <x:c r="A11" s="20"/>
      <x:c r="B11" s="20"/>
      <x:c r="C11" s="20"/>
      <x:c r="D11" s="20"/>
      <x:c r="E11" s="20"/>
      <x:c r="F11" s="23"/>
      <x:c r="G11" s="20"/>
      <x:c r="H11" s="20"/>
      <x:c r="I11" s="23"/>
      <x:c r="J11" s="20"/>
      <x:c r="K11" s="20"/>
      <x:c r="L11" s="25" t="str">
        <x:f>IF(COUNTA(A11:K11)=0,"",IF(A11="","Enter review ID",IF(COUNTIFS($A$8:$A$157,A11)&lt;&gt;1,"Duplicate review ID",IF(COUNTIFS('FF&amp;E Schedule'!$A$8:$A$57,B11)&lt;&gt;1,"Check schedule line ID",IF(OR(C11="",D11="",E11=""),"Enter review scope document and revision",IF(OR(NOT(ISNUMBER(F11)),F11&lt;=0),"Enter submission date",IF(H11="","Select review decision",IF(AND(H11&lt;&gt;"Pending",OR(G11="",NOT(ISNUMBER(I11)),I11&lt;=0)),"Complete reviewer and decision date",""))))))))</x:f>
      </x:c>
    </x:row>
    <x:row r="12" ht="26" customHeight="1">
      <x:c r="A12" s="20"/>
      <x:c r="B12" s="20"/>
      <x:c r="C12" s="20"/>
      <x:c r="D12" s="20"/>
      <x:c r="E12" s="20"/>
      <x:c r="F12" s="23"/>
      <x:c r="G12" s="20"/>
      <x:c r="H12" s="20"/>
      <x:c r="I12" s="23"/>
      <x:c r="J12" s="20"/>
      <x:c r="K12" s="20"/>
      <x:c r="L12" s="25" t="str">
        <x:f>IF(COUNTA(A12:K12)=0,"",IF(A12="","Enter review ID",IF(COUNTIFS($A$8:$A$157,A12)&lt;&gt;1,"Duplicate review ID",IF(COUNTIFS('FF&amp;E Schedule'!$A$8:$A$57,B12)&lt;&gt;1,"Check schedule line ID",IF(OR(C12="",D12="",E12=""),"Enter review scope document and revision",IF(OR(NOT(ISNUMBER(F12)),F12&lt;=0),"Enter submission date",IF(H12="","Select review decision",IF(AND(H12&lt;&gt;"Pending",OR(G12="",NOT(ISNUMBER(I12)),I12&lt;=0)),"Complete reviewer and decision date",""))))))))</x:f>
      </x:c>
    </x:row>
    <x:row r="13" ht="26" customHeight="1">
      <x:c r="A13" s="20"/>
      <x:c r="B13" s="20"/>
      <x:c r="C13" s="20"/>
      <x:c r="D13" s="20"/>
      <x:c r="E13" s="20"/>
      <x:c r="F13" s="23"/>
      <x:c r="G13" s="20"/>
      <x:c r="H13" s="20"/>
      <x:c r="I13" s="23"/>
      <x:c r="J13" s="20"/>
      <x:c r="K13" s="20"/>
      <x:c r="L13" s="25" t="str">
        <x:f>IF(COUNTA(A13:K13)=0,"",IF(A13="","Enter review ID",IF(COUNTIFS($A$8:$A$157,A13)&lt;&gt;1,"Duplicate review ID",IF(COUNTIFS('FF&amp;E Schedule'!$A$8:$A$57,B13)&lt;&gt;1,"Check schedule line ID",IF(OR(C13="",D13="",E13=""),"Enter review scope document and revision",IF(OR(NOT(ISNUMBER(F13)),F13&lt;=0),"Enter submission date",IF(H13="","Select review decision",IF(AND(H13&lt;&gt;"Pending",OR(G13="",NOT(ISNUMBER(I13)),I13&lt;=0)),"Complete reviewer and decision date",""))))))))</x:f>
      </x:c>
    </x:row>
    <x:row r="14" ht="26" customHeight="1">
      <x:c r="A14" s="20"/>
      <x:c r="B14" s="20"/>
      <x:c r="C14" s="20"/>
      <x:c r="D14" s="20"/>
      <x:c r="E14" s="20"/>
      <x:c r="F14" s="23"/>
      <x:c r="G14" s="20"/>
      <x:c r="H14" s="20"/>
      <x:c r="I14" s="23"/>
      <x:c r="J14" s="20"/>
      <x:c r="K14" s="20"/>
      <x:c r="L14" s="25" t="str">
        <x:f>IF(COUNTA(A14:K14)=0,"",IF(A14="","Enter review ID",IF(COUNTIFS($A$8:$A$157,A14)&lt;&gt;1,"Duplicate review ID",IF(COUNTIFS('FF&amp;E Schedule'!$A$8:$A$57,B14)&lt;&gt;1,"Check schedule line ID",IF(OR(C14="",D14="",E14=""),"Enter review scope document and revision",IF(OR(NOT(ISNUMBER(F14)),F14&lt;=0),"Enter submission date",IF(H14="","Select review decision",IF(AND(H14&lt;&gt;"Pending",OR(G14="",NOT(ISNUMBER(I14)),I14&lt;=0)),"Complete reviewer and decision date",""))))))))</x:f>
      </x:c>
    </x:row>
    <x:row r="15" ht="26" customHeight="1">
      <x:c r="A15" s="20"/>
      <x:c r="B15" s="20"/>
      <x:c r="C15" s="20"/>
      <x:c r="D15" s="20"/>
      <x:c r="E15" s="20"/>
      <x:c r="F15" s="23"/>
      <x:c r="G15" s="20"/>
      <x:c r="H15" s="20"/>
      <x:c r="I15" s="23"/>
      <x:c r="J15" s="20"/>
      <x:c r="K15" s="20"/>
      <x:c r="L15" s="25" t="str">
        <x:f>IF(COUNTA(A15:K15)=0,"",IF(A15="","Enter review ID",IF(COUNTIFS($A$8:$A$157,A15)&lt;&gt;1,"Duplicate review ID",IF(COUNTIFS('FF&amp;E Schedule'!$A$8:$A$57,B15)&lt;&gt;1,"Check schedule line ID",IF(OR(C15="",D15="",E15=""),"Enter review scope document and revision",IF(OR(NOT(ISNUMBER(F15)),F15&lt;=0),"Enter submission date",IF(H15="","Select review decision",IF(AND(H15&lt;&gt;"Pending",OR(G15="",NOT(ISNUMBER(I15)),I15&lt;=0)),"Complete reviewer and decision date",""))))))))</x:f>
      </x:c>
    </x:row>
    <x:row r="16" ht="26" customHeight="1">
      <x:c r="A16" s="20"/>
      <x:c r="B16" s="20"/>
      <x:c r="C16" s="20"/>
      <x:c r="D16" s="20"/>
      <x:c r="E16" s="20"/>
      <x:c r="F16" s="23"/>
      <x:c r="G16" s="20"/>
      <x:c r="H16" s="20"/>
      <x:c r="I16" s="23"/>
      <x:c r="J16" s="20"/>
      <x:c r="K16" s="20"/>
      <x:c r="L16" s="25" t="str">
        <x:f>IF(COUNTA(A16:K16)=0,"",IF(A16="","Enter review ID",IF(COUNTIFS($A$8:$A$157,A16)&lt;&gt;1,"Duplicate review ID",IF(COUNTIFS('FF&amp;E Schedule'!$A$8:$A$57,B16)&lt;&gt;1,"Check schedule line ID",IF(OR(C16="",D16="",E16=""),"Enter review scope document and revision",IF(OR(NOT(ISNUMBER(F16)),F16&lt;=0),"Enter submission date",IF(H16="","Select review decision",IF(AND(H16&lt;&gt;"Pending",OR(G16="",NOT(ISNUMBER(I16)),I16&lt;=0)),"Complete reviewer and decision date",""))))))))</x:f>
      </x:c>
    </x:row>
    <x:row r="17" ht="26" customHeight="1">
      <x:c r="A17" s="20"/>
      <x:c r="B17" s="20"/>
      <x:c r="C17" s="20"/>
      <x:c r="D17" s="20"/>
      <x:c r="E17" s="20"/>
      <x:c r="F17" s="23"/>
      <x:c r="G17" s="20"/>
      <x:c r="H17" s="20"/>
      <x:c r="I17" s="23"/>
      <x:c r="J17" s="20"/>
      <x:c r="K17" s="20"/>
      <x:c r="L17" s="25" t="str">
        <x:f>IF(COUNTA(A17:K17)=0,"",IF(A17="","Enter review ID",IF(COUNTIFS($A$8:$A$157,A17)&lt;&gt;1,"Duplicate review ID",IF(COUNTIFS('FF&amp;E Schedule'!$A$8:$A$57,B17)&lt;&gt;1,"Check schedule line ID",IF(OR(C17="",D17="",E17=""),"Enter review scope document and revision",IF(OR(NOT(ISNUMBER(F17)),F17&lt;=0),"Enter submission date",IF(H17="","Select review decision",IF(AND(H17&lt;&gt;"Pending",OR(G17="",NOT(ISNUMBER(I17)),I17&lt;=0)),"Complete reviewer and decision date",""))))))))</x:f>
      </x:c>
    </x:row>
    <x:row r="18" ht="26" customHeight="1">
      <x:c r="A18" s="20"/>
      <x:c r="B18" s="20"/>
      <x:c r="C18" s="20"/>
      <x:c r="D18" s="20"/>
      <x:c r="E18" s="20"/>
      <x:c r="F18" s="23"/>
      <x:c r="G18" s="20"/>
      <x:c r="H18" s="20"/>
      <x:c r="I18" s="23"/>
      <x:c r="J18" s="20"/>
      <x:c r="K18" s="20"/>
      <x:c r="L18" s="25" t="str">
        <x:f>IF(COUNTA(A18:K18)=0,"",IF(A18="","Enter review ID",IF(COUNTIFS($A$8:$A$157,A18)&lt;&gt;1,"Duplicate review ID",IF(COUNTIFS('FF&amp;E Schedule'!$A$8:$A$57,B18)&lt;&gt;1,"Check schedule line ID",IF(OR(C18="",D18="",E18=""),"Enter review scope document and revision",IF(OR(NOT(ISNUMBER(F18)),F18&lt;=0),"Enter submission date",IF(H18="","Select review decision",IF(AND(H18&lt;&gt;"Pending",OR(G18="",NOT(ISNUMBER(I18)),I18&lt;=0)),"Complete reviewer and decision date",""))))))))</x:f>
      </x:c>
    </x:row>
    <x:row r="19" ht="26" customHeight="1">
      <x:c r="A19" s="20"/>
      <x:c r="B19" s="20"/>
      <x:c r="C19" s="20"/>
      <x:c r="D19" s="20"/>
      <x:c r="E19" s="20"/>
      <x:c r="F19" s="23"/>
      <x:c r="G19" s="20"/>
      <x:c r="H19" s="20"/>
      <x:c r="I19" s="23"/>
      <x:c r="J19" s="20"/>
      <x:c r="K19" s="20"/>
      <x:c r="L19" s="25" t="str">
        <x:f>IF(COUNTA(A19:K19)=0,"",IF(A19="","Enter review ID",IF(COUNTIFS($A$8:$A$157,A19)&lt;&gt;1,"Duplicate review ID",IF(COUNTIFS('FF&amp;E Schedule'!$A$8:$A$57,B19)&lt;&gt;1,"Check schedule line ID",IF(OR(C19="",D19="",E19=""),"Enter review scope document and revision",IF(OR(NOT(ISNUMBER(F19)),F19&lt;=0),"Enter submission date",IF(H19="","Select review decision",IF(AND(H19&lt;&gt;"Pending",OR(G19="",NOT(ISNUMBER(I19)),I19&lt;=0)),"Complete reviewer and decision date",""))))))))</x:f>
      </x:c>
    </x:row>
    <x:row r="20" ht="26" customHeight="1">
      <x:c r="A20" s="20"/>
      <x:c r="B20" s="20"/>
      <x:c r="C20" s="20"/>
      <x:c r="D20" s="20"/>
      <x:c r="E20" s="20"/>
      <x:c r="F20" s="23"/>
      <x:c r="G20" s="20"/>
      <x:c r="H20" s="20"/>
      <x:c r="I20" s="23"/>
      <x:c r="J20" s="20"/>
      <x:c r="K20" s="20"/>
      <x:c r="L20" s="25" t="str">
        <x:f>IF(COUNTA(A20:K20)=0,"",IF(A20="","Enter review ID",IF(COUNTIFS($A$8:$A$157,A20)&lt;&gt;1,"Duplicate review ID",IF(COUNTIFS('FF&amp;E Schedule'!$A$8:$A$57,B20)&lt;&gt;1,"Check schedule line ID",IF(OR(C20="",D20="",E20=""),"Enter review scope document and revision",IF(OR(NOT(ISNUMBER(F20)),F20&lt;=0),"Enter submission date",IF(H20="","Select review decision",IF(AND(H20&lt;&gt;"Pending",OR(G20="",NOT(ISNUMBER(I20)),I20&lt;=0)),"Complete reviewer and decision date",""))))))))</x:f>
      </x:c>
    </x:row>
    <x:row r="21" ht="26" customHeight="1">
      <x:c r="A21" s="20"/>
      <x:c r="B21" s="20"/>
      <x:c r="C21" s="20"/>
      <x:c r="D21" s="20"/>
      <x:c r="E21" s="20"/>
      <x:c r="F21" s="23"/>
      <x:c r="G21" s="20"/>
      <x:c r="H21" s="20"/>
      <x:c r="I21" s="23"/>
      <x:c r="J21" s="20"/>
      <x:c r="K21" s="20"/>
      <x:c r="L21" s="25" t="str">
        <x:f>IF(COUNTA(A21:K21)=0,"",IF(A21="","Enter review ID",IF(COUNTIFS($A$8:$A$157,A21)&lt;&gt;1,"Duplicate review ID",IF(COUNTIFS('FF&amp;E Schedule'!$A$8:$A$57,B21)&lt;&gt;1,"Check schedule line ID",IF(OR(C21="",D21="",E21=""),"Enter review scope document and revision",IF(OR(NOT(ISNUMBER(F21)),F21&lt;=0),"Enter submission date",IF(H21="","Select review decision",IF(AND(H21&lt;&gt;"Pending",OR(G21="",NOT(ISNUMBER(I21)),I21&lt;=0)),"Complete reviewer and decision date",""))))))))</x:f>
      </x:c>
    </x:row>
    <x:row r="22" ht="26" customHeight="1">
      <x:c r="A22" s="20"/>
      <x:c r="B22" s="20"/>
      <x:c r="C22" s="20"/>
      <x:c r="D22" s="20"/>
      <x:c r="E22" s="20"/>
      <x:c r="F22" s="23"/>
      <x:c r="G22" s="20"/>
      <x:c r="H22" s="20"/>
      <x:c r="I22" s="23"/>
      <x:c r="J22" s="20"/>
      <x:c r="K22" s="20"/>
      <x:c r="L22" s="25" t="str">
        <x:f>IF(COUNTA(A22:K22)=0,"",IF(A22="","Enter review ID",IF(COUNTIFS($A$8:$A$157,A22)&lt;&gt;1,"Duplicate review ID",IF(COUNTIFS('FF&amp;E Schedule'!$A$8:$A$57,B22)&lt;&gt;1,"Check schedule line ID",IF(OR(C22="",D22="",E22=""),"Enter review scope document and revision",IF(OR(NOT(ISNUMBER(F22)),F22&lt;=0),"Enter submission date",IF(H22="","Select review decision",IF(AND(H22&lt;&gt;"Pending",OR(G22="",NOT(ISNUMBER(I22)),I22&lt;=0)),"Complete reviewer and decision date",""))))))))</x:f>
      </x:c>
    </x:row>
    <x:row r="23" ht="26" customHeight="1">
      <x:c r="A23" s="20"/>
      <x:c r="B23" s="20"/>
      <x:c r="C23" s="20"/>
      <x:c r="D23" s="20"/>
      <x:c r="E23" s="20"/>
      <x:c r="F23" s="23"/>
      <x:c r="G23" s="20"/>
      <x:c r="H23" s="20"/>
      <x:c r="I23" s="23"/>
      <x:c r="J23" s="20"/>
      <x:c r="K23" s="20"/>
      <x:c r="L23" s="25" t="str">
        <x:f>IF(COUNTA(A23:K23)=0,"",IF(A23="","Enter review ID",IF(COUNTIFS($A$8:$A$157,A23)&lt;&gt;1,"Duplicate review ID",IF(COUNTIFS('FF&amp;E Schedule'!$A$8:$A$57,B23)&lt;&gt;1,"Check schedule line ID",IF(OR(C23="",D23="",E23=""),"Enter review scope document and revision",IF(OR(NOT(ISNUMBER(F23)),F23&lt;=0),"Enter submission date",IF(H23="","Select review decision",IF(AND(H23&lt;&gt;"Pending",OR(G23="",NOT(ISNUMBER(I23)),I23&lt;=0)),"Complete reviewer and decision date",""))))))))</x:f>
      </x:c>
    </x:row>
    <x:row r="24" ht="26" customHeight="1">
      <x:c r="A24" s="20"/>
      <x:c r="B24" s="20"/>
      <x:c r="C24" s="20"/>
      <x:c r="D24" s="20"/>
      <x:c r="E24" s="20"/>
      <x:c r="F24" s="23"/>
      <x:c r="G24" s="20"/>
      <x:c r="H24" s="20"/>
      <x:c r="I24" s="23"/>
      <x:c r="J24" s="20"/>
      <x:c r="K24" s="20"/>
      <x:c r="L24" s="25" t="str">
        <x:f>IF(COUNTA(A24:K24)=0,"",IF(A24="","Enter review ID",IF(COUNTIFS($A$8:$A$157,A24)&lt;&gt;1,"Duplicate review ID",IF(COUNTIFS('FF&amp;E Schedule'!$A$8:$A$57,B24)&lt;&gt;1,"Check schedule line ID",IF(OR(C24="",D24="",E24=""),"Enter review scope document and revision",IF(OR(NOT(ISNUMBER(F24)),F24&lt;=0),"Enter submission date",IF(H24="","Select review decision",IF(AND(H24&lt;&gt;"Pending",OR(G24="",NOT(ISNUMBER(I24)),I24&lt;=0)),"Complete reviewer and decision date",""))))))))</x:f>
      </x:c>
    </x:row>
    <x:row r="25" ht="26" customHeight="1">
      <x:c r="A25" s="20"/>
      <x:c r="B25" s="20"/>
      <x:c r="C25" s="20"/>
      <x:c r="D25" s="20"/>
      <x:c r="E25" s="20"/>
      <x:c r="F25" s="23"/>
      <x:c r="G25" s="20"/>
      <x:c r="H25" s="20"/>
      <x:c r="I25" s="23"/>
      <x:c r="J25" s="20"/>
      <x:c r="K25" s="20"/>
      <x:c r="L25" s="25" t="str">
        <x:f>IF(COUNTA(A25:K25)=0,"",IF(A25="","Enter review ID",IF(COUNTIFS($A$8:$A$157,A25)&lt;&gt;1,"Duplicate review ID",IF(COUNTIFS('FF&amp;E Schedule'!$A$8:$A$57,B25)&lt;&gt;1,"Check schedule line ID",IF(OR(C25="",D25="",E25=""),"Enter review scope document and revision",IF(OR(NOT(ISNUMBER(F25)),F25&lt;=0),"Enter submission date",IF(H25="","Select review decision",IF(AND(H25&lt;&gt;"Pending",OR(G25="",NOT(ISNUMBER(I25)),I25&lt;=0)),"Complete reviewer and decision date",""))))))))</x:f>
      </x:c>
    </x:row>
    <x:row r="26" ht="26" customHeight="1">
      <x:c r="A26" s="20"/>
      <x:c r="B26" s="20"/>
      <x:c r="C26" s="20"/>
      <x:c r="D26" s="20"/>
      <x:c r="E26" s="20"/>
      <x:c r="F26" s="23"/>
      <x:c r="G26" s="20"/>
      <x:c r="H26" s="20"/>
      <x:c r="I26" s="23"/>
      <x:c r="J26" s="20"/>
      <x:c r="K26" s="20"/>
      <x:c r="L26" s="25" t="str">
        <x:f>IF(COUNTA(A26:K26)=0,"",IF(A26="","Enter review ID",IF(COUNTIFS($A$8:$A$157,A26)&lt;&gt;1,"Duplicate review ID",IF(COUNTIFS('FF&amp;E Schedule'!$A$8:$A$57,B26)&lt;&gt;1,"Check schedule line ID",IF(OR(C26="",D26="",E26=""),"Enter review scope document and revision",IF(OR(NOT(ISNUMBER(F26)),F26&lt;=0),"Enter submission date",IF(H26="","Select review decision",IF(AND(H26&lt;&gt;"Pending",OR(G26="",NOT(ISNUMBER(I26)),I26&lt;=0)),"Complete reviewer and decision date",""))))))))</x:f>
      </x:c>
    </x:row>
    <x:row r="27" ht="26" customHeight="1">
      <x:c r="A27" s="20"/>
      <x:c r="B27" s="20"/>
      <x:c r="C27" s="20"/>
      <x:c r="D27" s="20"/>
      <x:c r="E27" s="20"/>
      <x:c r="F27" s="23"/>
      <x:c r="G27" s="20"/>
      <x:c r="H27" s="20"/>
      <x:c r="I27" s="23"/>
      <x:c r="J27" s="20"/>
      <x:c r="K27" s="20"/>
      <x:c r="L27" s="25" t="str">
        <x:f>IF(COUNTA(A27:K27)=0,"",IF(A27="","Enter review ID",IF(COUNTIFS($A$8:$A$157,A27)&lt;&gt;1,"Duplicate review ID",IF(COUNTIFS('FF&amp;E Schedule'!$A$8:$A$57,B27)&lt;&gt;1,"Check schedule line ID",IF(OR(C27="",D27="",E27=""),"Enter review scope document and revision",IF(OR(NOT(ISNUMBER(F27)),F27&lt;=0),"Enter submission date",IF(H27="","Select review decision",IF(AND(H27&lt;&gt;"Pending",OR(G27="",NOT(ISNUMBER(I27)),I27&lt;=0)),"Complete reviewer and decision date",""))))))))</x:f>
      </x:c>
    </x:row>
    <x:row r="28" ht="26" customHeight="1">
      <x:c r="A28" s="20"/>
      <x:c r="B28" s="20"/>
      <x:c r="C28" s="20"/>
      <x:c r="D28" s="20"/>
      <x:c r="E28" s="20"/>
      <x:c r="F28" s="23"/>
      <x:c r="G28" s="20"/>
      <x:c r="H28" s="20"/>
      <x:c r="I28" s="23"/>
      <x:c r="J28" s="20"/>
      <x:c r="K28" s="20"/>
      <x:c r="L28" s="25" t="str">
        <x:f>IF(COUNTA(A28:K28)=0,"",IF(A28="","Enter review ID",IF(COUNTIFS($A$8:$A$157,A28)&lt;&gt;1,"Duplicate review ID",IF(COUNTIFS('FF&amp;E Schedule'!$A$8:$A$57,B28)&lt;&gt;1,"Check schedule line ID",IF(OR(C28="",D28="",E28=""),"Enter review scope document and revision",IF(OR(NOT(ISNUMBER(F28)),F28&lt;=0),"Enter submission date",IF(H28="","Select review decision",IF(AND(H28&lt;&gt;"Pending",OR(G28="",NOT(ISNUMBER(I28)),I28&lt;=0)),"Complete reviewer and decision date",""))))))))</x:f>
      </x:c>
    </x:row>
    <x:row r="29" ht="26" customHeight="1">
      <x:c r="A29" s="20"/>
      <x:c r="B29" s="20"/>
      <x:c r="C29" s="20"/>
      <x:c r="D29" s="20"/>
      <x:c r="E29" s="20"/>
      <x:c r="F29" s="23"/>
      <x:c r="G29" s="20"/>
      <x:c r="H29" s="20"/>
      <x:c r="I29" s="23"/>
      <x:c r="J29" s="20"/>
      <x:c r="K29" s="20"/>
      <x:c r="L29" s="25" t="str">
        <x:f>IF(COUNTA(A29:K29)=0,"",IF(A29="","Enter review ID",IF(COUNTIFS($A$8:$A$157,A29)&lt;&gt;1,"Duplicate review ID",IF(COUNTIFS('FF&amp;E Schedule'!$A$8:$A$57,B29)&lt;&gt;1,"Check schedule line ID",IF(OR(C29="",D29="",E29=""),"Enter review scope document and revision",IF(OR(NOT(ISNUMBER(F29)),F29&lt;=0),"Enter submission date",IF(H29="","Select review decision",IF(AND(H29&lt;&gt;"Pending",OR(G29="",NOT(ISNUMBER(I29)),I29&lt;=0)),"Complete reviewer and decision date",""))))))))</x:f>
      </x:c>
    </x:row>
    <x:row r="30" ht="26" customHeight="1">
      <x:c r="A30" s="20"/>
      <x:c r="B30" s="20"/>
      <x:c r="C30" s="20"/>
      <x:c r="D30" s="20"/>
      <x:c r="E30" s="20"/>
      <x:c r="F30" s="23"/>
      <x:c r="G30" s="20"/>
      <x:c r="H30" s="20"/>
      <x:c r="I30" s="23"/>
      <x:c r="J30" s="20"/>
      <x:c r="K30" s="20"/>
      <x:c r="L30" s="25" t="str">
        <x:f>IF(COUNTA(A30:K30)=0,"",IF(A30="","Enter review ID",IF(COUNTIFS($A$8:$A$157,A30)&lt;&gt;1,"Duplicate review ID",IF(COUNTIFS('FF&amp;E Schedule'!$A$8:$A$57,B30)&lt;&gt;1,"Check schedule line ID",IF(OR(C30="",D30="",E30=""),"Enter review scope document and revision",IF(OR(NOT(ISNUMBER(F30)),F30&lt;=0),"Enter submission date",IF(H30="","Select review decision",IF(AND(H30&lt;&gt;"Pending",OR(G30="",NOT(ISNUMBER(I30)),I30&lt;=0)),"Complete reviewer and decision date",""))))))))</x:f>
      </x:c>
    </x:row>
    <x:row r="31" ht="26" customHeight="1">
      <x:c r="A31" s="20"/>
      <x:c r="B31" s="20"/>
      <x:c r="C31" s="20"/>
      <x:c r="D31" s="20"/>
      <x:c r="E31" s="20"/>
      <x:c r="F31" s="23"/>
      <x:c r="G31" s="20"/>
      <x:c r="H31" s="20"/>
      <x:c r="I31" s="23"/>
      <x:c r="J31" s="20"/>
      <x:c r="K31" s="20"/>
      <x:c r="L31" s="25" t="str">
        <x:f>IF(COUNTA(A31:K31)=0,"",IF(A31="","Enter review ID",IF(COUNTIFS($A$8:$A$157,A31)&lt;&gt;1,"Duplicate review ID",IF(COUNTIFS('FF&amp;E Schedule'!$A$8:$A$57,B31)&lt;&gt;1,"Check schedule line ID",IF(OR(C31="",D31="",E31=""),"Enter review scope document and revision",IF(OR(NOT(ISNUMBER(F31)),F31&lt;=0),"Enter submission date",IF(H31="","Select review decision",IF(AND(H31&lt;&gt;"Pending",OR(G31="",NOT(ISNUMBER(I31)),I31&lt;=0)),"Complete reviewer and decision date",""))))))))</x:f>
      </x:c>
    </x:row>
    <x:row r="32" ht="26" customHeight="1">
      <x:c r="A32" s="20"/>
      <x:c r="B32" s="20"/>
      <x:c r="C32" s="20"/>
      <x:c r="D32" s="20"/>
      <x:c r="E32" s="20"/>
      <x:c r="F32" s="23"/>
      <x:c r="G32" s="20"/>
      <x:c r="H32" s="20"/>
      <x:c r="I32" s="23"/>
      <x:c r="J32" s="20"/>
      <x:c r="K32" s="20"/>
      <x:c r="L32" s="25" t="str">
        <x:f>IF(COUNTA(A32:K32)=0,"",IF(A32="","Enter review ID",IF(COUNTIFS($A$8:$A$157,A32)&lt;&gt;1,"Duplicate review ID",IF(COUNTIFS('FF&amp;E Schedule'!$A$8:$A$57,B32)&lt;&gt;1,"Check schedule line ID",IF(OR(C32="",D32="",E32=""),"Enter review scope document and revision",IF(OR(NOT(ISNUMBER(F32)),F32&lt;=0),"Enter submission date",IF(H32="","Select review decision",IF(AND(H32&lt;&gt;"Pending",OR(G32="",NOT(ISNUMBER(I32)),I32&lt;=0)),"Complete reviewer and decision date",""))))))))</x:f>
      </x:c>
    </x:row>
    <x:row r="33" ht="26" customHeight="1">
      <x:c r="A33" s="20"/>
      <x:c r="B33" s="20"/>
      <x:c r="C33" s="20"/>
      <x:c r="D33" s="20"/>
      <x:c r="E33" s="20"/>
      <x:c r="F33" s="23"/>
      <x:c r="G33" s="20"/>
      <x:c r="H33" s="20"/>
      <x:c r="I33" s="23"/>
      <x:c r="J33" s="20"/>
      <x:c r="K33" s="20"/>
      <x:c r="L33" s="25" t="str">
        <x:f>IF(COUNTA(A33:K33)=0,"",IF(A33="","Enter review ID",IF(COUNTIFS($A$8:$A$157,A33)&lt;&gt;1,"Duplicate review ID",IF(COUNTIFS('FF&amp;E Schedule'!$A$8:$A$57,B33)&lt;&gt;1,"Check schedule line ID",IF(OR(C33="",D33="",E33=""),"Enter review scope document and revision",IF(OR(NOT(ISNUMBER(F33)),F33&lt;=0),"Enter submission date",IF(H33="","Select review decision",IF(AND(H33&lt;&gt;"Pending",OR(G33="",NOT(ISNUMBER(I33)),I33&lt;=0)),"Complete reviewer and decision date",""))))))))</x:f>
      </x:c>
    </x:row>
    <x:row r="34" ht="26" customHeight="1">
      <x:c r="A34" s="20"/>
      <x:c r="B34" s="20"/>
      <x:c r="C34" s="20"/>
      <x:c r="D34" s="20"/>
      <x:c r="E34" s="20"/>
      <x:c r="F34" s="23"/>
      <x:c r="G34" s="20"/>
      <x:c r="H34" s="20"/>
      <x:c r="I34" s="23"/>
      <x:c r="J34" s="20"/>
      <x:c r="K34" s="20"/>
      <x:c r="L34" s="25" t="str">
        <x:f>IF(COUNTA(A34:K34)=0,"",IF(A34="","Enter review ID",IF(COUNTIFS($A$8:$A$157,A34)&lt;&gt;1,"Duplicate review ID",IF(COUNTIFS('FF&amp;E Schedule'!$A$8:$A$57,B34)&lt;&gt;1,"Check schedule line ID",IF(OR(C34="",D34="",E34=""),"Enter review scope document and revision",IF(OR(NOT(ISNUMBER(F34)),F34&lt;=0),"Enter submission date",IF(H34="","Select review decision",IF(AND(H34&lt;&gt;"Pending",OR(G34="",NOT(ISNUMBER(I34)),I34&lt;=0)),"Complete reviewer and decision date",""))))))))</x:f>
      </x:c>
    </x:row>
    <x:row r="35" ht="26" customHeight="1">
      <x:c r="A35" s="20"/>
      <x:c r="B35" s="20"/>
      <x:c r="C35" s="20"/>
      <x:c r="D35" s="20"/>
      <x:c r="E35" s="20"/>
      <x:c r="F35" s="23"/>
      <x:c r="G35" s="20"/>
      <x:c r="H35" s="20"/>
      <x:c r="I35" s="23"/>
      <x:c r="J35" s="20"/>
      <x:c r="K35" s="20"/>
      <x:c r="L35" s="25" t="str">
        <x:f>IF(COUNTA(A35:K35)=0,"",IF(A35="","Enter review ID",IF(COUNTIFS($A$8:$A$157,A35)&lt;&gt;1,"Duplicate review ID",IF(COUNTIFS('FF&amp;E Schedule'!$A$8:$A$57,B35)&lt;&gt;1,"Check schedule line ID",IF(OR(C35="",D35="",E35=""),"Enter review scope document and revision",IF(OR(NOT(ISNUMBER(F35)),F35&lt;=0),"Enter submission date",IF(H35="","Select review decision",IF(AND(H35&lt;&gt;"Pending",OR(G35="",NOT(ISNUMBER(I35)),I35&lt;=0)),"Complete reviewer and decision date",""))))))))</x:f>
      </x:c>
    </x:row>
    <x:row r="36" ht="26" customHeight="1">
      <x:c r="A36" s="20"/>
      <x:c r="B36" s="20"/>
      <x:c r="C36" s="20"/>
      <x:c r="D36" s="20"/>
      <x:c r="E36" s="20"/>
      <x:c r="F36" s="23"/>
      <x:c r="G36" s="20"/>
      <x:c r="H36" s="20"/>
      <x:c r="I36" s="23"/>
      <x:c r="J36" s="20"/>
      <x:c r="K36" s="20"/>
      <x:c r="L36" s="25" t="str">
        <x:f>IF(COUNTA(A36:K36)=0,"",IF(A36="","Enter review ID",IF(COUNTIFS($A$8:$A$157,A36)&lt;&gt;1,"Duplicate review ID",IF(COUNTIFS('FF&amp;E Schedule'!$A$8:$A$57,B36)&lt;&gt;1,"Check schedule line ID",IF(OR(C36="",D36="",E36=""),"Enter review scope document and revision",IF(OR(NOT(ISNUMBER(F36)),F36&lt;=0),"Enter submission date",IF(H36="","Select review decision",IF(AND(H36&lt;&gt;"Pending",OR(G36="",NOT(ISNUMBER(I36)),I36&lt;=0)),"Complete reviewer and decision date",""))))))))</x:f>
      </x:c>
    </x:row>
    <x:row r="37" ht="26" customHeight="1">
      <x:c r="A37" s="20"/>
      <x:c r="B37" s="20"/>
      <x:c r="C37" s="20"/>
      <x:c r="D37" s="20"/>
      <x:c r="E37" s="20"/>
      <x:c r="F37" s="23"/>
      <x:c r="G37" s="20"/>
      <x:c r="H37" s="20"/>
      <x:c r="I37" s="23"/>
      <x:c r="J37" s="20"/>
      <x:c r="K37" s="20"/>
      <x:c r="L37" s="25" t="str">
        <x:f>IF(COUNTA(A37:K37)=0,"",IF(A37="","Enter review ID",IF(COUNTIFS($A$8:$A$157,A37)&lt;&gt;1,"Duplicate review ID",IF(COUNTIFS('FF&amp;E Schedule'!$A$8:$A$57,B37)&lt;&gt;1,"Check schedule line ID",IF(OR(C37="",D37="",E37=""),"Enter review scope document and revision",IF(OR(NOT(ISNUMBER(F37)),F37&lt;=0),"Enter submission date",IF(H37="","Select review decision",IF(AND(H37&lt;&gt;"Pending",OR(G37="",NOT(ISNUMBER(I37)),I37&lt;=0)),"Complete reviewer and decision date",""))))))))</x:f>
      </x:c>
    </x:row>
    <x:row r="38" ht="26" customHeight="1">
      <x:c r="A38" s="20"/>
      <x:c r="B38" s="20"/>
      <x:c r="C38" s="20"/>
      <x:c r="D38" s="20"/>
      <x:c r="E38" s="20"/>
      <x:c r="F38" s="23"/>
      <x:c r="G38" s="20"/>
      <x:c r="H38" s="20"/>
      <x:c r="I38" s="23"/>
      <x:c r="J38" s="20"/>
      <x:c r="K38" s="20"/>
      <x:c r="L38" s="25" t="str">
        <x:f>IF(COUNTA(A38:K38)=0,"",IF(A38="","Enter review ID",IF(COUNTIFS($A$8:$A$157,A38)&lt;&gt;1,"Duplicate review ID",IF(COUNTIFS('FF&amp;E Schedule'!$A$8:$A$57,B38)&lt;&gt;1,"Check schedule line ID",IF(OR(C38="",D38="",E38=""),"Enter review scope document and revision",IF(OR(NOT(ISNUMBER(F38)),F38&lt;=0),"Enter submission date",IF(H38="","Select review decision",IF(AND(H38&lt;&gt;"Pending",OR(G38="",NOT(ISNUMBER(I38)),I38&lt;=0)),"Complete reviewer and decision date",""))))))))</x:f>
      </x:c>
    </x:row>
    <x:row r="39" ht="26" customHeight="1">
      <x:c r="A39" s="20"/>
      <x:c r="B39" s="20"/>
      <x:c r="C39" s="20"/>
      <x:c r="D39" s="20"/>
      <x:c r="E39" s="20"/>
      <x:c r="F39" s="23"/>
      <x:c r="G39" s="20"/>
      <x:c r="H39" s="20"/>
      <x:c r="I39" s="23"/>
      <x:c r="J39" s="20"/>
      <x:c r="K39" s="20"/>
      <x:c r="L39" s="25" t="str">
        <x:f>IF(COUNTA(A39:K39)=0,"",IF(A39="","Enter review ID",IF(COUNTIFS($A$8:$A$157,A39)&lt;&gt;1,"Duplicate review ID",IF(COUNTIFS('FF&amp;E Schedule'!$A$8:$A$57,B39)&lt;&gt;1,"Check schedule line ID",IF(OR(C39="",D39="",E39=""),"Enter review scope document and revision",IF(OR(NOT(ISNUMBER(F39)),F39&lt;=0),"Enter submission date",IF(H39="","Select review decision",IF(AND(H39&lt;&gt;"Pending",OR(G39="",NOT(ISNUMBER(I39)),I39&lt;=0)),"Complete reviewer and decision date",""))))))))</x:f>
      </x:c>
    </x:row>
    <x:row r="40" ht="26" customHeight="1">
      <x:c r="A40" s="20"/>
      <x:c r="B40" s="20"/>
      <x:c r="C40" s="20"/>
      <x:c r="D40" s="20"/>
      <x:c r="E40" s="20"/>
      <x:c r="F40" s="23"/>
      <x:c r="G40" s="20"/>
      <x:c r="H40" s="20"/>
      <x:c r="I40" s="23"/>
      <x:c r="J40" s="20"/>
      <x:c r="K40" s="20"/>
      <x:c r="L40" s="25" t="str">
        <x:f>IF(COUNTA(A40:K40)=0,"",IF(A40="","Enter review ID",IF(COUNTIFS($A$8:$A$157,A40)&lt;&gt;1,"Duplicate review ID",IF(COUNTIFS('FF&amp;E Schedule'!$A$8:$A$57,B40)&lt;&gt;1,"Check schedule line ID",IF(OR(C40="",D40="",E40=""),"Enter review scope document and revision",IF(OR(NOT(ISNUMBER(F40)),F40&lt;=0),"Enter submission date",IF(H40="","Select review decision",IF(AND(H40&lt;&gt;"Pending",OR(G40="",NOT(ISNUMBER(I40)),I40&lt;=0)),"Complete reviewer and decision date",""))))))))</x:f>
      </x:c>
    </x:row>
    <x:row r="41" ht="26" customHeight="1">
      <x:c r="A41" s="20"/>
      <x:c r="B41" s="20"/>
      <x:c r="C41" s="20"/>
      <x:c r="D41" s="20"/>
      <x:c r="E41" s="20"/>
      <x:c r="F41" s="23"/>
      <x:c r="G41" s="20"/>
      <x:c r="H41" s="20"/>
      <x:c r="I41" s="23"/>
      <x:c r="J41" s="20"/>
      <x:c r="K41" s="20"/>
      <x:c r="L41" s="25" t="str">
        <x:f>IF(COUNTA(A41:K41)=0,"",IF(A41="","Enter review ID",IF(COUNTIFS($A$8:$A$157,A41)&lt;&gt;1,"Duplicate review ID",IF(COUNTIFS('FF&amp;E Schedule'!$A$8:$A$57,B41)&lt;&gt;1,"Check schedule line ID",IF(OR(C41="",D41="",E41=""),"Enter review scope document and revision",IF(OR(NOT(ISNUMBER(F41)),F41&lt;=0),"Enter submission date",IF(H41="","Select review decision",IF(AND(H41&lt;&gt;"Pending",OR(G41="",NOT(ISNUMBER(I41)),I41&lt;=0)),"Complete reviewer and decision date",""))))))))</x:f>
      </x:c>
    </x:row>
    <x:row r="42" ht="26" customHeight="1">
      <x:c r="A42" s="20"/>
      <x:c r="B42" s="20"/>
      <x:c r="C42" s="20"/>
      <x:c r="D42" s="20"/>
      <x:c r="E42" s="20"/>
      <x:c r="F42" s="23"/>
      <x:c r="G42" s="20"/>
      <x:c r="H42" s="20"/>
      <x:c r="I42" s="23"/>
      <x:c r="J42" s="20"/>
      <x:c r="K42" s="20"/>
      <x:c r="L42" s="25" t="str">
        <x:f>IF(COUNTA(A42:K42)=0,"",IF(A42="","Enter review ID",IF(COUNTIFS($A$8:$A$157,A42)&lt;&gt;1,"Duplicate review ID",IF(COUNTIFS('FF&amp;E Schedule'!$A$8:$A$57,B42)&lt;&gt;1,"Check schedule line ID",IF(OR(C42="",D42="",E42=""),"Enter review scope document and revision",IF(OR(NOT(ISNUMBER(F42)),F42&lt;=0),"Enter submission date",IF(H42="","Select review decision",IF(AND(H42&lt;&gt;"Pending",OR(G42="",NOT(ISNUMBER(I42)),I42&lt;=0)),"Complete reviewer and decision date",""))))))))</x:f>
      </x:c>
    </x:row>
    <x:row r="43" ht="26" customHeight="1">
      <x:c r="A43" s="20"/>
      <x:c r="B43" s="20"/>
      <x:c r="C43" s="20"/>
      <x:c r="D43" s="20"/>
      <x:c r="E43" s="20"/>
      <x:c r="F43" s="23"/>
      <x:c r="G43" s="20"/>
      <x:c r="H43" s="20"/>
      <x:c r="I43" s="23"/>
      <x:c r="J43" s="20"/>
      <x:c r="K43" s="20"/>
      <x:c r="L43" s="25" t="str">
        <x:f>IF(COUNTA(A43:K43)=0,"",IF(A43="","Enter review ID",IF(COUNTIFS($A$8:$A$157,A43)&lt;&gt;1,"Duplicate review ID",IF(COUNTIFS('FF&amp;E Schedule'!$A$8:$A$57,B43)&lt;&gt;1,"Check schedule line ID",IF(OR(C43="",D43="",E43=""),"Enter review scope document and revision",IF(OR(NOT(ISNUMBER(F43)),F43&lt;=0),"Enter submission date",IF(H43="","Select review decision",IF(AND(H43&lt;&gt;"Pending",OR(G43="",NOT(ISNUMBER(I43)),I43&lt;=0)),"Complete reviewer and decision date",""))))))))</x:f>
      </x:c>
    </x:row>
    <x:row r="44" ht="26" customHeight="1">
      <x:c r="A44" s="20"/>
      <x:c r="B44" s="20"/>
      <x:c r="C44" s="20"/>
      <x:c r="D44" s="20"/>
      <x:c r="E44" s="20"/>
      <x:c r="F44" s="23"/>
      <x:c r="G44" s="20"/>
      <x:c r="H44" s="20"/>
      <x:c r="I44" s="23"/>
      <x:c r="J44" s="20"/>
      <x:c r="K44" s="20"/>
      <x:c r="L44" s="25" t="str">
        <x:f>IF(COUNTA(A44:K44)=0,"",IF(A44="","Enter review ID",IF(COUNTIFS($A$8:$A$157,A44)&lt;&gt;1,"Duplicate review ID",IF(COUNTIFS('FF&amp;E Schedule'!$A$8:$A$57,B44)&lt;&gt;1,"Check schedule line ID",IF(OR(C44="",D44="",E44=""),"Enter review scope document and revision",IF(OR(NOT(ISNUMBER(F44)),F44&lt;=0),"Enter submission date",IF(H44="","Select review decision",IF(AND(H44&lt;&gt;"Pending",OR(G44="",NOT(ISNUMBER(I44)),I44&lt;=0)),"Complete reviewer and decision date",""))))))))</x:f>
      </x:c>
    </x:row>
    <x:row r="45" ht="26" customHeight="1">
      <x:c r="A45" s="20"/>
      <x:c r="B45" s="20"/>
      <x:c r="C45" s="20"/>
      <x:c r="D45" s="20"/>
      <x:c r="E45" s="20"/>
      <x:c r="F45" s="23"/>
      <x:c r="G45" s="20"/>
      <x:c r="H45" s="20"/>
      <x:c r="I45" s="23"/>
      <x:c r="J45" s="20"/>
      <x:c r="K45" s="20"/>
      <x:c r="L45" s="25" t="str">
        <x:f>IF(COUNTA(A45:K45)=0,"",IF(A45="","Enter review ID",IF(COUNTIFS($A$8:$A$157,A45)&lt;&gt;1,"Duplicate review ID",IF(COUNTIFS('FF&amp;E Schedule'!$A$8:$A$57,B45)&lt;&gt;1,"Check schedule line ID",IF(OR(C45="",D45="",E45=""),"Enter review scope document and revision",IF(OR(NOT(ISNUMBER(F45)),F45&lt;=0),"Enter submission date",IF(H45="","Select review decision",IF(AND(H45&lt;&gt;"Pending",OR(G45="",NOT(ISNUMBER(I45)),I45&lt;=0)),"Complete reviewer and decision date",""))))))))</x:f>
      </x:c>
    </x:row>
    <x:row r="46" ht="26" customHeight="1">
      <x:c r="A46" s="20"/>
      <x:c r="B46" s="20"/>
      <x:c r="C46" s="20"/>
      <x:c r="D46" s="20"/>
      <x:c r="E46" s="20"/>
      <x:c r="F46" s="23"/>
      <x:c r="G46" s="20"/>
      <x:c r="H46" s="20"/>
      <x:c r="I46" s="23"/>
      <x:c r="J46" s="20"/>
      <x:c r="K46" s="20"/>
      <x:c r="L46" s="25" t="str">
        <x:f>IF(COUNTA(A46:K46)=0,"",IF(A46="","Enter review ID",IF(COUNTIFS($A$8:$A$157,A46)&lt;&gt;1,"Duplicate review ID",IF(COUNTIFS('FF&amp;E Schedule'!$A$8:$A$57,B46)&lt;&gt;1,"Check schedule line ID",IF(OR(C46="",D46="",E46=""),"Enter review scope document and revision",IF(OR(NOT(ISNUMBER(F46)),F46&lt;=0),"Enter submission date",IF(H46="","Select review decision",IF(AND(H46&lt;&gt;"Pending",OR(G46="",NOT(ISNUMBER(I46)),I46&lt;=0)),"Complete reviewer and decision date",""))))))))</x:f>
      </x:c>
    </x:row>
    <x:row r="47" ht="26" customHeight="1">
      <x:c r="A47" s="20"/>
      <x:c r="B47" s="20"/>
      <x:c r="C47" s="20"/>
      <x:c r="D47" s="20"/>
      <x:c r="E47" s="20"/>
      <x:c r="F47" s="23"/>
      <x:c r="G47" s="20"/>
      <x:c r="H47" s="20"/>
      <x:c r="I47" s="23"/>
      <x:c r="J47" s="20"/>
      <x:c r="K47" s="20"/>
      <x:c r="L47" s="25" t="str">
        <x:f>IF(COUNTA(A47:K47)=0,"",IF(A47="","Enter review ID",IF(COUNTIFS($A$8:$A$157,A47)&lt;&gt;1,"Duplicate review ID",IF(COUNTIFS('FF&amp;E Schedule'!$A$8:$A$57,B47)&lt;&gt;1,"Check schedule line ID",IF(OR(C47="",D47="",E47=""),"Enter review scope document and revision",IF(OR(NOT(ISNUMBER(F47)),F47&lt;=0),"Enter submission date",IF(H47="","Select review decision",IF(AND(H47&lt;&gt;"Pending",OR(G47="",NOT(ISNUMBER(I47)),I47&lt;=0)),"Complete reviewer and decision date",""))))))))</x:f>
      </x:c>
    </x:row>
    <x:row r="48" ht="26" customHeight="1">
      <x:c r="A48" s="20"/>
      <x:c r="B48" s="20"/>
      <x:c r="C48" s="20"/>
      <x:c r="D48" s="20"/>
      <x:c r="E48" s="20"/>
      <x:c r="F48" s="23"/>
      <x:c r="G48" s="20"/>
      <x:c r="H48" s="20"/>
      <x:c r="I48" s="23"/>
      <x:c r="J48" s="20"/>
      <x:c r="K48" s="20"/>
      <x:c r="L48" s="25" t="str">
        <x:f>IF(COUNTA(A48:K48)=0,"",IF(A48="","Enter review ID",IF(COUNTIFS($A$8:$A$157,A48)&lt;&gt;1,"Duplicate review ID",IF(COUNTIFS('FF&amp;E Schedule'!$A$8:$A$57,B48)&lt;&gt;1,"Check schedule line ID",IF(OR(C48="",D48="",E48=""),"Enter review scope document and revision",IF(OR(NOT(ISNUMBER(F48)),F48&lt;=0),"Enter submission date",IF(H48="","Select review decision",IF(AND(H48&lt;&gt;"Pending",OR(G48="",NOT(ISNUMBER(I48)),I48&lt;=0)),"Complete reviewer and decision date",""))))))))</x:f>
      </x:c>
    </x:row>
    <x:row r="49" ht="26" customHeight="1">
      <x:c r="A49" s="20"/>
      <x:c r="B49" s="20"/>
      <x:c r="C49" s="20"/>
      <x:c r="D49" s="20"/>
      <x:c r="E49" s="20"/>
      <x:c r="F49" s="23"/>
      <x:c r="G49" s="20"/>
      <x:c r="H49" s="20"/>
      <x:c r="I49" s="23"/>
      <x:c r="J49" s="20"/>
      <x:c r="K49" s="20"/>
      <x:c r="L49" s="25" t="str">
        <x:f>IF(COUNTA(A49:K49)=0,"",IF(A49="","Enter review ID",IF(COUNTIFS($A$8:$A$157,A49)&lt;&gt;1,"Duplicate review ID",IF(COUNTIFS('FF&amp;E Schedule'!$A$8:$A$57,B49)&lt;&gt;1,"Check schedule line ID",IF(OR(C49="",D49="",E49=""),"Enter review scope document and revision",IF(OR(NOT(ISNUMBER(F49)),F49&lt;=0),"Enter submission date",IF(H49="","Select review decision",IF(AND(H49&lt;&gt;"Pending",OR(G49="",NOT(ISNUMBER(I49)),I49&lt;=0)),"Complete reviewer and decision date",""))))))))</x:f>
      </x:c>
    </x:row>
    <x:row r="50" ht="26" customHeight="1">
      <x:c r="A50" s="20"/>
      <x:c r="B50" s="20"/>
      <x:c r="C50" s="20"/>
      <x:c r="D50" s="20"/>
      <x:c r="E50" s="20"/>
      <x:c r="F50" s="23"/>
      <x:c r="G50" s="20"/>
      <x:c r="H50" s="20"/>
      <x:c r="I50" s="23"/>
      <x:c r="J50" s="20"/>
      <x:c r="K50" s="20"/>
      <x:c r="L50" s="25" t="str">
        <x:f>IF(COUNTA(A50:K50)=0,"",IF(A50="","Enter review ID",IF(COUNTIFS($A$8:$A$157,A50)&lt;&gt;1,"Duplicate review ID",IF(COUNTIFS('FF&amp;E Schedule'!$A$8:$A$57,B50)&lt;&gt;1,"Check schedule line ID",IF(OR(C50="",D50="",E50=""),"Enter review scope document and revision",IF(OR(NOT(ISNUMBER(F50)),F50&lt;=0),"Enter submission date",IF(H50="","Select review decision",IF(AND(H50&lt;&gt;"Pending",OR(G50="",NOT(ISNUMBER(I50)),I50&lt;=0)),"Complete reviewer and decision date",""))))))))</x:f>
      </x:c>
    </x:row>
    <x:row r="51" ht="26" customHeight="1">
      <x:c r="A51" s="20"/>
      <x:c r="B51" s="20"/>
      <x:c r="C51" s="20"/>
      <x:c r="D51" s="20"/>
      <x:c r="E51" s="20"/>
      <x:c r="F51" s="23"/>
      <x:c r="G51" s="20"/>
      <x:c r="H51" s="20"/>
      <x:c r="I51" s="23"/>
      <x:c r="J51" s="20"/>
      <x:c r="K51" s="20"/>
      <x:c r="L51" s="25" t="str">
        <x:f>IF(COUNTA(A51:K51)=0,"",IF(A51="","Enter review ID",IF(COUNTIFS($A$8:$A$157,A51)&lt;&gt;1,"Duplicate review ID",IF(COUNTIFS('FF&amp;E Schedule'!$A$8:$A$57,B51)&lt;&gt;1,"Check schedule line ID",IF(OR(C51="",D51="",E51=""),"Enter review scope document and revision",IF(OR(NOT(ISNUMBER(F51)),F51&lt;=0),"Enter submission date",IF(H51="","Select review decision",IF(AND(H51&lt;&gt;"Pending",OR(G51="",NOT(ISNUMBER(I51)),I51&lt;=0)),"Complete reviewer and decision date",""))))))))</x:f>
      </x:c>
    </x:row>
    <x:row r="52" ht="26" customHeight="1">
      <x:c r="A52" s="20"/>
      <x:c r="B52" s="20"/>
      <x:c r="C52" s="20"/>
      <x:c r="D52" s="20"/>
      <x:c r="E52" s="20"/>
      <x:c r="F52" s="23"/>
      <x:c r="G52" s="20"/>
      <x:c r="H52" s="20"/>
      <x:c r="I52" s="23"/>
      <x:c r="J52" s="20"/>
      <x:c r="K52" s="20"/>
      <x:c r="L52" s="25" t="str">
        <x:f>IF(COUNTA(A52:K52)=0,"",IF(A52="","Enter review ID",IF(COUNTIFS($A$8:$A$157,A52)&lt;&gt;1,"Duplicate review ID",IF(COUNTIFS('FF&amp;E Schedule'!$A$8:$A$57,B52)&lt;&gt;1,"Check schedule line ID",IF(OR(C52="",D52="",E52=""),"Enter review scope document and revision",IF(OR(NOT(ISNUMBER(F52)),F52&lt;=0),"Enter submission date",IF(H52="","Select review decision",IF(AND(H52&lt;&gt;"Pending",OR(G52="",NOT(ISNUMBER(I52)),I52&lt;=0)),"Complete reviewer and decision date",""))))))))</x:f>
      </x:c>
    </x:row>
    <x:row r="53" ht="26" customHeight="1">
      <x:c r="A53" s="20"/>
      <x:c r="B53" s="20"/>
      <x:c r="C53" s="20"/>
      <x:c r="D53" s="20"/>
      <x:c r="E53" s="20"/>
      <x:c r="F53" s="23"/>
      <x:c r="G53" s="20"/>
      <x:c r="H53" s="20"/>
      <x:c r="I53" s="23"/>
      <x:c r="J53" s="20"/>
      <x:c r="K53" s="20"/>
      <x:c r="L53" s="25" t="str">
        <x:f>IF(COUNTA(A53:K53)=0,"",IF(A53="","Enter review ID",IF(COUNTIFS($A$8:$A$157,A53)&lt;&gt;1,"Duplicate review ID",IF(COUNTIFS('FF&amp;E Schedule'!$A$8:$A$57,B53)&lt;&gt;1,"Check schedule line ID",IF(OR(C53="",D53="",E53=""),"Enter review scope document and revision",IF(OR(NOT(ISNUMBER(F53)),F53&lt;=0),"Enter submission date",IF(H53="","Select review decision",IF(AND(H53&lt;&gt;"Pending",OR(G53="",NOT(ISNUMBER(I53)),I53&lt;=0)),"Complete reviewer and decision date",""))))))))</x:f>
      </x:c>
    </x:row>
    <x:row r="54" ht="26" customHeight="1">
      <x:c r="A54" s="20"/>
      <x:c r="B54" s="20"/>
      <x:c r="C54" s="20"/>
      <x:c r="D54" s="20"/>
      <x:c r="E54" s="20"/>
      <x:c r="F54" s="23"/>
      <x:c r="G54" s="20"/>
      <x:c r="H54" s="20"/>
      <x:c r="I54" s="23"/>
      <x:c r="J54" s="20"/>
      <x:c r="K54" s="20"/>
      <x:c r="L54" s="25" t="str">
        <x:f>IF(COUNTA(A54:K54)=0,"",IF(A54="","Enter review ID",IF(COUNTIFS($A$8:$A$157,A54)&lt;&gt;1,"Duplicate review ID",IF(COUNTIFS('FF&amp;E Schedule'!$A$8:$A$57,B54)&lt;&gt;1,"Check schedule line ID",IF(OR(C54="",D54="",E54=""),"Enter review scope document and revision",IF(OR(NOT(ISNUMBER(F54)),F54&lt;=0),"Enter submission date",IF(H54="","Select review decision",IF(AND(H54&lt;&gt;"Pending",OR(G54="",NOT(ISNUMBER(I54)),I54&lt;=0)),"Complete reviewer and decision date",""))))))))</x:f>
      </x:c>
    </x:row>
    <x:row r="55" ht="26" customHeight="1">
      <x:c r="A55" s="20"/>
      <x:c r="B55" s="20"/>
      <x:c r="C55" s="20"/>
      <x:c r="D55" s="20"/>
      <x:c r="E55" s="20"/>
      <x:c r="F55" s="23"/>
      <x:c r="G55" s="20"/>
      <x:c r="H55" s="20"/>
      <x:c r="I55" s="23"/>
      <x:c r="J55" s="20"/>
      <x:c r="K55" s="20"/>
      <x:c r="L55" s="25" t="str">
        <x:f>IF(COUNTA(A55:K55)=0,"",IF(A55="","Enter review ID",IF(COUNTIFS($A$8:$A$157,A55)&lt;&gt;1,"Duplicate review ID",IF(COUNTIFS('FF&amp;E Schedule'!$A$8:$A$57,B55)&lt;&gt;1,"Check schedule line ID",IF(OR(C55="",D55="",E55=""),"Enter review scope document and revision",IF(OR(NOT(ISNUMBER(F55)),F55&lt;=0),"Enter submission date",IF(H55="","Select review decision",IF(AND(H55&lt;&gt;"Pending",OR(G55="",NOT(ISNUMBER(I55)),I55&lt;=0)),"Complete reviewer and decision date",""))))))))</x:f>
      </x:c>
    </x:row>
    <x:row r="56" ht="26" customHeight="1">
      <x:c r="A56" s="20"/>
      <x:c r="B56" s="20"/>
      <x:c r="C56" s="20"/>
      <x:c r="D56" s="20"/>
      <x:c r="E56" s="20"/>
      <x:c r="F56" s="23"/>
      <x:c r="G56" s="20"/>
      <x:c r="H56" s="20"/>
      <x:c r="I56" s="23"/>
      <x:c r="J56" s="20"/>
      <x:c r="K56" s="20"/>
      <x:c r="L56" s="25" t="str">
        <x:f>IF(COUNTA(A56:K56)=0,"",IF(A56="","Enter review ID",IF(COUNTIFS($A$8:$A$157,A56)&lt;&gt;1,"Duplicate review ID",IF(COUNTIFS('FF&amp;E Schedule'!$A$8:$A$57,B56)&lt;&gt;1,"Check schedule line ID",IF(OR(C56="",D56="",E56=""),"Enter review scope document and revision",IF(OR(NOT(ISNUMBER(F56)),F56&lt;=0),"Enter submission date",IF(H56="","Select review decision",IF(AND(H56&lt;&gt;"Pending",OR(G56="",NOT(ISNUMBER(I56)),I56&lt;=0)),"Complete reviewer and decision date",""))))))))</x:f>
      </x:c>
    </x:row>
    <x:row r="57" ht="26" customHeight="1">
      <x:c r="A57" s="20"/>
      <x:c r="B57" s="20"/>
      <x:c r="C57" s="20"/>
      <x:c r="D57" s="20"/>
      <x:c r="E57" s="20"/>
      <x:c r="F57" s="23"/>
      <x:c r="G57" s="20"/>
      <x:c r="H57" s="20"/>
      <x:c r="I57" s="23"/>
      <x:c r="J57" s="20"/>
      <x:c r="K57" s="20"/>
      <x:c r="L57" s="25" t="str">
        <x:f>IF(COUNTA(A57:K57)=0,"",IF(A57="","Enter review ID",IF(COUNTIFS($A$8:$A$157,A57)&lt;&gt;1,"Duplicate review ID",IF(COUNTIFS('FF&amp;E Schedule'!$A$8:$A$57,B57)&lt;&gt;1,"Check schedule line ID",IF(OR(C57="",D57="",E57=""),"Enter review scope document and revision",IF(OR(NOT(ISNUMBER(F57)),F57&lt;=0),"Enter submission date",IF(H57="","Select review decision",IF(AND(H57&lt;&gt;"Pending",OR(G57="",NOT(ISNUMBER(I57)),I57&lt;=0)),"Complete reviewer and decision date",""))))))))</x:f>
      </x:c>
    </x:row>
    <x:row r="58" ht="26" customHeight="1">
      <x:c r="A58" s="20"/>
      <x:c r="B58" s="20"/>
      <x:c r="C58" s="20"/>
      <x:c r="D58" s="20"/>
      <x:c r="E58" s="20"/>
      <x:c r="F58" s="23"/>
      <x:c r="G58" s="20"/>
      <x:c r="H58" s="20"/>
      <x:c r="I58" s="23"/>
      <x:c r="J58" s="20"/>
      <x:c r="K58" s="20"/>
      <x:c r="L58" s="25" t="str">
        <x:f>IF(COUNTA(A58:K58)=0,"",IF(A58="","Enter review ID",IF(COUNTIFS($A$8:$A$157,A58)&lt;&gt;1,"Duplicate review ID",IF(COUNTIFS('FF&amp;E Schedule'!$A$8:$A$57,B58)&lt;&gt;1,"Check schedule line ID",IF(OR(C58="",D58="",E58=""),"Enter review scope document and revision",IF(OR(NOT(ISNUMBER(F58)),F58&lt;=0),"Enter submission date",IF(H58="","Select review decision",IF(AND(H58&lt;&gt;"Pending",OR(G58="",NOT(ISNUMBER(I58)),I58&lt;=0)),"Complete reviewer and decision date",""))))))))</x:f>
      </x:c>
    </x:row>
    <x:row r="59" ht="26" customHeight="1">
      <x:c r="A59" s="20"/>
      <x:c r="B59" s="20"/>
      <x:c r="C59" s="20"/>
      <x:c r="D59" s="20"/>
      <x:c r="E59" s="20"/>
      <x:c r="F59" s="23"/>
      <x:c r="G59" s="20"/>
      <x:c r="H59" s="20"/>
      <x:c r="I59" s="23"/>
      <x:c r="J59" s="20"/>
      <x:c r="K59" s="20"/>
      <x:c r="L59" s="25" t="str">
        <x:f>IF(COUNTA(A59:K59)=0,"",IF(A59="","Enter review ID",IF(COUNTIFS($A$8:$A$157,A59)&lt;&gt;1,"Duplicate review ID",IF(COUNTIFS('FF&amp;E Schedule'!$A$8:$A$57,B59)&lt;&gt;1,"Check schedule line ID",IF(OR(C59="",D59="",E59=""),"Enter review scope document and revision",IF(OR(NOT(ISNUMBER(F59)),F59&lt;=0),"Enter submission date",IF(H59="","Select review decision",IF(AND(H59&lt;&gt;"Pending",OR(G59="",NOT(ISNUMBER(I59)),I59&lt;=0)),"Complete reviewer and decision date",""))))))))</x:f>
      </x:c>
    </x:row>
    <x:row r="60" ht="26" customHeight="1">
      <x:c r="A60" s="20"/>
      <x:c r="B60" s="20"/>
      <x:c r="C60" s="20"/>
      <x:c r="D60" s="20"/>
      <x:c r="E60" s="20"/>
      <x:c r="F60" s="23"/>
      <x:c r="G60" s="20"/>
      <x:c r="H60" s="20"/>
      <x:c r="I60" s="23"/>
      <x:c r="J60" s="20"/>
      <x:c r="K60" s="20"/>
      <x:c r="L60" s="25" t="str">
        <x:f>IF(COUNTA(A60:K60)=0,"",IF(A60="","Enter review ID",IF(COUNTIFS($A$8:$A$157,A60)&lt;&gt;1,"Duplicate review ID",IF(COUNTIFS('FF&amp;E Schedule'!$A$8:$A$57,B60)&lt;&gt;1,"Check schedule line ID",IF(OR(C60="",D60="",E60=""),"Enter review scope document and revision",IF(OR(NOT(ISNUMBER(F60)),F60&lt;=0),"Enter submission date",IF(H60="","Select review decision",IF(AND(H60&lt;&gt;"Pending",OR(G60="",NOT(ISNUMBER(I60)),I60&lt;=0)),"Complete reviewer and decision date",""))))))))</x:f>
      </x:c>
    </x:row>
    <x:row r="61" ht="26" customHeight="1">
      <x:c r="A61" s="20"/>
      <x:c r="B61" s="20"/>
      <x:c r="C61" s="20"/>
      <x:c r="D61" s="20"/>
      <x:c r="E61" s="20"/>
      <x:c r="F61" s="23"/>
      <x:c r="G61" s="20"/>
      <x:c r="H61" s="20"/>
      <x:c r="I61" s="23"/>
      <x:c r="J61" s="20"/>
      <x:c r="K61" s="20"/>
      <x:c r="L61" s="25" t="str">
        <x:f>IF(COUNTA(A61:K61)=0,"",IF(A61="","Enter review ID",IF(COUNTIFS($A$8:$A$157,A61)&lt;&gt;1,"Duplicate review ID",IF(COUNTIFS('FF&amp;E Schedule'!$A$8:$A$57,B61)&lt;&gt;1,"Check schedule line ID",IF(OR(C61="",D61="",E61=""),"Enter review scope document and revision",IF(OR(NOT(ISNUMBER(F61)),F61&lt;=0),"Enter submission date",IF(H61="","Select review decision",IF(AND(H61&lt;&gt;"Pending",OR(G61="",NOT(ISNUMBER(I61)),I61&lt;=0)),"Complete reviewer and decision date",""))))))))</x:f>
      </x:c>
    </x:row>
    <x:row r="62" ht="26" customHeight="1">
      <x:c r="A62" s="20"/>
      <x:c r="B62" s="20"/>
      <x:c r="C62" s="20"/>
      <x:c r="D62" s="20"/>
      <x:c r="E62" s="20"/>
      <x:c r="F62" s="23"/>
      <x:c r="G62" s="20"/>
      <x:c r="H62" s="20"/>
      <x:c r="I62" s="23"/>
      <x:c r="J62" s="20"/>
      <x:c r="K62" s="20"/>
      <x:c r="L62" s="25" t="str">
        <x:f>IF(COUNTA(A62:K62)=0,"",IF(A62="","Enter review ID",IF(COUNTIFS($A$8:$A$157,A62)&lt;&gt;1,"Duplicate review ID",IF(COUNTIFS('FF&amp;E Schedule'!$A$8:$A$57,B62)&lt;&gt;1,"Check schedule line ID",IF(OR(C62="",D62="",E62=""),"Enter review scope document and revision",IF(OR(NOT(ISNUMBER(F62)),F62&lt;=0),"Enter submission date",IF(H62="","Select review decision",IF(AND(H62&lt;&gt;"Pending",OR(G62="",NOT(ISNUMBER(I62)),I62&lt;=0)),"Complete reviewer and decision date",""))))))))</x:f>
      </x:c>
    </x:row>
    <x:row r="63" ht="26" customHeight="1">
      <x:c r="A63" s="20"/>
      <x:c r="B63" s="20"/>
      <x:c r="C63" s="20"/>
      <x:c r="D63" s="20"/>
      <x:c r="E63" s="20"/>
      <x:c r="F63" s="23"/>
      <x:c r="G63" s="20"/>
      <x:c r="H63" s="20"/>
      <x:c r="I63" s="23"/>
      <x:c r="J63" s="20"/>
      <x:c r="K63" s="20"/>
      <x:c r="L63" s="25" t="str">
        <x:f>IF(COUNTA(A63:K63)=0,"",IF(A63="","Enter review ID",IF(COUNTIFS($A$8:$A$157,A63)&lt;&gt;1,"Duplicate review ID",IF(COUNTIFS('FF&amp;E Schedule'!$A$8:$A$57,B63)&lt;&gt;1,"Check schedule line ID",IF(OR(C63="",D63="",E63=""),"Enter review scope document and revision",IF(OR(NOT(ISNUMBER(F63)),F63&lt;=0),"Enter submission date",IF(H63="","Select review decision",IF(AND(H63&lt;&gt;"Pending",OR(G63="",NOT(ISNUMBER(I63)),I63&lt;=0)),"Complete reviewer and decision date",""))))))))</x:f>
      </x:c>
    </x:row>
    <x:row r="64" ht="26" customHeight="1">
      <x:c r="A64" s="20"/>
      <x:c r="B64" s="20"/>
      <x:c r="C64" s="20"/>
      <x:c r="D64" s="20"/>
      <x:c r="E64" s="20"/>
      <x:c r="F64" s="23"/>
      <x:c r="G64" s="20"/>
      <x:c r="H64" s="20"/>
      <x:c r="I64" s="23"/>
      <x:c r="J64" s="20"/>
      <x:c r="K64" s="20"/>
      <x:c r="L64" s="25" t="str">
        <x:f>IF(COUNTA(A64:K64)=0,"",IF(A64="","Enter review ID",IF(COUNTIFS($A$8:$A$157,A64)&lt;&gt;1,"Duplicate review ID",IF(COUNTIFS('FF&amp;E Schedule'!$A$8:$A$57,B64)&lt;&gt;1,"Check schedule line ID",IF(OR(C64="",D64="",E64=""),"Enter review scope document and revision",IF(OR(NOT(ISNUMBER(F64)),F64&lt;=0),"Enter submission date",IF(H64="","Select review decision",IF(AND(H64&lt;&gt;"Pending",OR(G64="",NOT(ISNUMBER(I64)),I64&lt;=0)),"Complete reviewer and decision date",""))))))))</x:f>
      </x:c>
    </x:row>
    <x:row r="65" ht="26" customHeight="1">
      <x:c r="A65" s="20"/>
      <x:c r="B65" s="20"/>
      <x:c r="C65" s="20"/>
      <x:c r="D65" s="20"/>
      <x:c r="E65" s="20"/>
      <x:c r="F65" s="23"/>
      <x:c r="G65" s="20"/>
      <x:c r="H65" s="20"/>
      <x:c r="I65" s="23"/>
      <x:c r="J65" s="20"/>
      <x:c r="K65" s="20"/>
      <x:c r="L65" s="25" t="str">
        <x:f>IF(COUNTA(A65:K65)=0,"",IF(A65="","Enter review ID",IF(COUNTIFS($A$8:$A$157,A65)&lt;&gt;1,"Duplicate review ID",IF(COUNTIFS('FF&amp;E Schedule'!$A$8:$A$57,B65)&lt;&gt;1,"Check schedule line ID",IF(OR(C65="",D65="",E65=""),"Enter review scope document and revision",IF(OR(NOT(ISNUMBER(F65)),F65&lt;=0),"Enter submission date",IF(H65="","Select review decision",IF(AND(H65&lt;&gt;"Pending",OR(G65="",NOT(ISNUMBER(I65)),I65&lt;=0)),"Complete reviewer and decision date",""))))))))</x:f>
      </x:c>
    </x:row>
    <x:row r="66" ht="26" customHeight="1">
      <x:c r="A66" s="20"/>
      <x:c r="B66" s="20"/>
      <x:c r="C66" s="20"/>
      <x:c r="D66" s="20"/>
      <x:c r="E66" s="20"/>
      <x:c r="F66" s="23"/>
      <x:c r="G66" s="20"/>
      <x:c r="H66" s="20"/>
      <x:c r="I66" s="23"/>
      <x:c r="J66" s="20"/>
      <x:c r="K66" s="20"/>
      <x:c r="L66" s="25" t="str">
        <x:f>IF(COUNTA(A66:K66)=0,"",IF(A66="","Enter review ID",IF(COUNTIFS($A$8:$A$157,A66)&lt;&gt;1,"Duplicate review ID",IF(COUNTIFS('FF&amp;E Schedule'!$A$8:$A$57,B66)&lt;&gt;1,"Check schedule line ID",IF(OR(C66="",D66="",E66=""),"Enter review scope document and revision",IF(OR(NOT(ISNUMBER(F66)),F66&lt;=0),"Enter submission date",IF(H66="","Select review decision",IF(AND(H66&lt;&gt;"Pending",OR(G66="",NOT(ISNUMBER(I66)),I66&lt;=0)),"Complete reviewer and decision date",""))))))))</x:f>
      </x:c>
    </x:row>
    <x:row r="67" ht="26" customHeight="1">
      <x:c r="A67" s="20"/>
      <x:c r="B67" s="20"/>
      <x:c r="C67" s="20"/>
      <x:c r="D67" s="20"/>
      <x:c r="E67" s="20"/>
      <x:c r="F67" s="23"/>
      <x:c r="G67" s="20"/>
      <x:c r="H67" s="20"/>
      <x:c r="I67" s="23"/>
      <x:c r="J67" s="20"/>
      <x:c r="K67" s="20"/>
      <x:c r="L67" s="25" t="str">
        <x:f>IF(COUNTA(A67:K67)=0,"",IF(A67="","Enter review ID",IF(COUNTIFS($A$8:$A$157,A67)&lt;&gt;1,"Duplicate review ID",IF(COUNTIFS('FF&amp;E Schedule'!$A$8:$A$57,B67)&lt;&gt;1,"Check schedule line ID",IF(OR(C67="",D67="",E67=""),"Enter review scope document and revision",IF(OR(NOT(ISNUMBER(F67)),F67&lt;=0),"Enter submission date",IF(H67="","Select review decision",IF(AND(H67&lt;&gt;"Pending",OR(G67="",NOT(ISNUMBER(I67)),I67&lt;=0)),"Complete reviewer and decision date",""))))))))</x:f>
      </x:c>
    </x:row>
    <x:row r="68" ht="26" customHeight="1">
      <x:c r="A68" s="20"/>
      <x:c r="B68" s="20"/>
      <x:c r="C68" s="20"/>
      <x:c r="D68" s="20"/>
      <x:c r="E68" s="20"/>
      <x:c r="F68" s="23"/>
      <x:c r="G68" s="20"/>
      <x:c r="H68" s="20"/>
      <x:c r="I68" s="23"/>
      <x:c r="J68" s="20"/>
      <x:c r="K68" s="20"/>
      <x:c r="L68" s="25" t="str">
        <x:f>IF(COUNTA(A68:K68)=0,"",IF(A68="","Enter review ID",IF(COUNTIFS($A$8:$A$157,A68)&lt;&gt;1,"Duplicate review ID",IF(COUNTIFS('FF&amp;E Schedule'!$A$8:$A$57,B68)&lt;&gt;1,"Check schedule line ID",IF(OR(C68="",D68="",E68=""),"Enter review scope document and revision",IF(OR(NOT(ISNUMBER(F68)),F68&lt;=0),"Enter submission date",IF(H68="","Select review decision",IF(AND(H68&lt;&gt;"Pending",OR(G68="",NOT(ISNUMBER(I68)),I68&lt;=0)),"Complete reviewer and decision date",""))))))))</x:f>
      </x:c>
    </x:row>
    <x:row r="69" ht="26" customHeight="1">
      <x:c r="A69" s="20"/>
      <x:c r="B69" s="20"/>
      <x:c r="C69" s="20"/>
      <x:c r="D69" s="20"/>
      <x:c r="E69" s="20"/>
      <x:c r="F69" s="23"/>
      <x:c r="G69" s="20"/>
      <x:c r="H69" s="20"/>
      <x:c r="I69" s="23"/>
      <x:c r="J69" s="20"/>
      <x:c r="K69" s="20"/>
      <x:c r="L69" s="25" t="str">
        <x:f>IF(COUNTA(A69:K69)=0,"",IF(A69="","Enter review ID",IF(COUNTIFS($A$8:$A$157,A69)&lt;&gt;1,"Duplicate review ID",IF(COUNTIFS('FF&amp;E Schedule'!$A$8:$A$57,B69)&lt;&gt;1,"Check schedule line ID",IF(OR(C69="",D69="",E69=""),"Enter review scope document and revision",IF(OR(NOT(ISNUMBER(F69)),F69&lt;=0),"Enter submission date",IF(H69="","Select review decision",IF(AND(H69&lt;&gt;"Pending",OR(G69="",NOT(ISNUMBER(I69)),I69&lt;=0)),"Complete reviewer and decision date",""))))))))</x:f>
      </x:c>
    </x:row>
    <x:row r="70" ht="26" customHeight="1">
      <x:c r="A70" s="20"/>
      <x:c r="B70" s="20"/>
      <x:c r="C70" s="20"/>
      <x:c r="D70" s="20"/>
      <x:c r="E70" s="20"/>
      <x:c r="F70" s="23"/>
      <x:c r="G70" s="20"/>
      <x:c r="H70" s="20"/>
      <x:c r="I70" s="23"/>
      <x:c r="J70" s="20"/>
      <x:c r="K70" s="20"/>
      <x:c r="L70" s="25" t="str">
        <x:f>IF(COUNTA(A70:K70)=0,"",IF(A70="","Enter review ID",IF(COUNTIFS($A$8:$A$157,A70)&lt;&gt;1,"Duplicate review ID",IF(COUNTIFS('FF&amp;E Schedule'!$A$8:$A$57,B70)&lt;&gt;1,"Check schedule line ID",IF(OR(C70="",D70="",E70=""),"Enter review scope document and revision",IF(OR(NOT(ISNUMBER(F70)),F70&lt;=0),"Enter submission date",IF(H70="","Select review decision",IF(AND(H70&lt;&gt;"Pending",OR(G70="",NOT(ISNUMBER(I70)),I70&lt;=0)),"Complete reviewer and decision date",""))))))))</x:f>
      </x:c>
    </x:row>
    <x:row r="71" ht="26" customHeight="1">
      <x:c r="A71" s="20"/>
      <x:c r="B71" s="20"/>
      <x:c r="C71" s="20"/>
      <x:c r="D71" s="20"/>
      <x:c r="E71" s="20"/>
      <x:c r="F71" s="23"/>
      <x:c r="G71" s="20"/>
      <x:c r="H71" s="20"/>
      <x:c r="I71" s="23"/>
      <x:c r="J71" s="20"/>
      <x:c r="K71" s="20"/>
      <x:c r="L71" s="25" t="str">
        <x:f>IF(COUNTA(A71:K71)=0,"",IF(A71="","Enter review ID",IF(COUNTIFS($A$8:$A$157,A71)&lt;&gt;1,"Duplicate review ID",IF(COUNTIFS('FF&amp;E Schedule'!$A$8:$A$57,B71)&lt;&gt;1,"Check schedule line ID",IF(OR(C71="",D71="",E71=""),"Enter review scope document and revision",IF(OR(NOT(ISNUMBER(F71)),F71&lt;=0),"Enter submission date",IF(H71="","Select review decision",IF(AND(H71&lt;&gt;"Pending",OR(G71="",NOT(ISNUMBER(I71)),I71&lt;=0)),"Complete reviewer and decision date",""))))))))</x:f>
      </x:c>
    </x:row>
    <x:row r="72" ht="26" customHeight="1">
      <x:c r="A72" s="20"/>
      <x:c r="B72" s="20"/>
      <x:c r="C72" s="20"/>
      <x:c r="D72" s="20"/>
      <x:c r="E72" s="20"/>
      <x:c r="F72" s="23"/>
      <x:c r="G72" s="20"/>
      <x:c r="H72" s="20"/>
      <x:c r="I72" s="23"/>
      <x:c r="J72" s="20"/>
      <x:c r="K72" s="20"/>
      <x:c r="L72" s="25" t="str">
        <x:f>IF(COUNTA(A72:K72)=0,"",IF(A72="","Enter review ID",IF(COUNTIFS($A$8:$A$157,A72)&lt;&gt;1,"Duplicate review ID",IF(COUNTIFS('FF&amp;E Schedule'!$A$8:$A$57,B72)&lt;&gt;1,"Check schedule line ID",IF(OR(C72="",D72="",E72=""),"Enter review scope document and revision",IF(OR(NOT(ISNUMBER(F72)),F72&lt;=0),"Enter submission date",IF(H72="","Select review decision",IF(AND(H72&lt;&gt;"Pending",OR(G72="",NOT(ISNUMBER(I72)),I72&lt;=0)),"Complete reviewer and decision date",""))))))))</x:f>
      </x:c>
    </x:row>
    <x:row r="73" ht="26" customHeight="1">
      <x:c r="A73" s="20"/>
      <x:c r="B73" s="20"/>
      <x:c r="C73" s="20"/>
      <x:c r="D73" s="20"/>
      <x:c r="E73" s="20"/>
      <x:c r="F73" s="23"/>
      <x:c r="G73" s="20"/>
      <x:c r="H73" s="20"/>
      <x:c r="I73" s="23"/>
      <x:c r="J73" s="20"/>
      <x:c r="K73" s="20"/>
      <x:c r="L73" s="25" t="str">
        <x:f>IF(COUNTA(A73:K73)=0,"",IF(A73="","Enter review ID",IF(COUNTIFS($A$8:$A$157,A73)&lt;&gt;1,"Duplicate review ID",IF(COUNTIFS('FF&amp;E Schedule'!$A$8:$A$57,B73)&lt;&gt;1,"Check schedule line ID",IF(OR(C73="",D73="",E73=""),"Enter review scope document and revision",IF(OR(NOT(ISNUMBER(F73)),F73&lt;=0),"Enter submission date",IF(H73="","Select review decision",IF(AND(H73&lt;&gt;"Pending",OR(G73="",NOT(ISNUMBER(I73)),I73&lt;=0)),"Complete reviewer and decision date",""))))))))</x:f>
      </x:c>
    </x:row>
    <x:row r="74" ht="26" customHeight="1">
      <x:c r="A74" s="20"/>
      <x:c r="B74" s="20"/>
      <x:c r="C74" s="20"/>
      <x:c r="D74" s="20"/>
      <x:c r="E74" s="20"/>
      <x:c r="F74" s="23"/>
      <x:c r="G74" s="20"/>
      <x:c r="H74" s="20"/>
      <x:c r="I74" s="23"/>
      <x:c r="J74" s="20"/>
      <x:c r="K74" s="20"/>
      <x:c r="L74" s="25" t="str">
        <x:f>IF(COUNTA(A74:K74)=0,"",IF(A74="","Enter review ID",IF(COUNTIFS($A$8:$A$157,A74)&lt;&gt;1,"Duplicate review ID",IF(COUNTIFS('FF&amp;E Schedule'!$A$8:$A$57,B74)&lt;&gt;1,"Check schedule line ID",IF(OR(C74="",D74="",E74=""),"Enter review scope document and revision",IF(OR(NOT(ISNUMBER(F74)),F74&lt;=0),"Enter submission date",IF(H74="","Select review decision",IF(AND(H74&lt;&gt;"Pending",OR(G74="",NOT(ISNUMBER(I74)),I74&lt;=0)),"Complete reviewer and decision date",""))))))))</x:f>
      </x:c>
    </x:row>
    <x:row r="75" ht="26" customHeight="1">
      <x:c r="A75" s="20"/>
      <x:c r="B75" s="20"/>
      <x:c r="C75" s="20"/>
      <x:c r="D75" s="20"/>
      <x:c r="E75" s="20"/>
      <x:c r="F75" s="23"/>
      <x:c r="G75" s="20"/>
      <x:c r="H75" s="20"/>
      <x:c r="I75" s="23"/>
      <x:c r="J75" s="20"/>
      <x:c r="K75" s="20"/>
      <x:c r="L75" s="25" t="str">
        <x:f>IF(COUNTA(A75:K75)=0,"",IF(A75="","Enter review ID",IF(COUNTIFS($A$8:$A$157,A75)&lt;&gt;1,"Duplicate review ID",IF(COUNTIFS('FF&amp;E Schedule'!$A$8:$A$57,B75)&lt;&gt;1,"Check schedule line ID",IF(OR(C75="",D75="",E75=""),"Enter review scope document and revision",IF(OR(NOT(ISNUMBER(F75)),F75&lt;=0),"Enter submission date",IF(H75="","Select review decision",IF(AND(H75&lt;&gt;"Pending",OR(G75="",NOT(ISNUMBER(I75)),I75&lt;=0)),"Complete reviewer and decision date",""))))))))</x:f>
      </x:c>
    </x:row>
    <x:row r="76" ht="26" customHeight="1">
      <x:c r="A76" s="20"/>
      <x:c r="B76" s="20"/>
      <x:c r="C76" s="20"/>
      <x:c r="D76" s="20"/>
      <x:c r="E76" s="20"/>
      <x:c r="F76" s="23"/>
      <x:c r="G76" s="20"/>
      <x:c r="H76" s="20"/>
      <x:c r="I76" s="23"/>
      <x:c r="J76" s="20"/>
      <x:c r="K76" s="20"/>
      <x:c r="L76" s="25" t="str">
        <x:f>IF(COUNTA(A76:K76)=0,"",IF(A76="","Enter review ID",IF(COUNTIFS($A$8:$A$157,A76)&lt;&gt;1,"Duplicate review ID",IF(COUNTIFS('FF&amp;E Schedule'!$A$8:$A$57,B76)&lt;&gt;1,"Check schedule line ID",IF(OR(C76="",D76="",E76=""),"Enter review scope document and revision",IF(OR(NOT(ISNUMBER(F76)),F76&lt;=0),"Enter submission date",IF(H76="","Select review decision",IF(AND(H76&lt;&gt;"Pending",OR(G76="",NOT(ISNUMBER(I76)),I76&lt;=0)),"Complete reviewer and decision date",""))))))))</x:f>
      </x:c>
    </x:row>
    <x:row r="77" ht="26" customHeight="1">
      <x:c r="A77" s="20"/>
      <x:c r="B77" s="20"/>
      <x:c r="C77" s="20"/>
      <x:c r="D77" s="20"/>
      <x:c r="E77" s="20"/>
      <x:c r="F77" s="23"/>
      <x:c r="G77" s="20"/>
      <x:c r="H77" s="20"/>
      <x:c r="I77" s="23"/>
      <x:c r="J77" s="20"/>
      <x:c r="K77" s="20"/>
      <x:c r="L77" s="25" t="str">
        <x:f>IF(COUNTA(A77:K77)=0,"",IF(A77="","Enter review ID",IF(COUNTIFS($A$8:$A$157,A77)&lt;&gt;1,"Duplicate review ID",IF(COUNTIFS('FF&amp;E Schedule'!$A$8:$A$57,B77)&lt;&gt;1,"Check schedule line ID",IF(OR(C77="",D77="",E77=""),"Enter review scope document and revision",IF(OR(NOT(ISNUMBER(F77)),F77&lt;=0),"Enter submission date",IF(H77="","Select review decision",IF(AND(H77&lt;&gt;"Pending",OR(G77="",NOT(ISNUMBER(I77)),I77&lt;=0)),"Complete reviewer and decision date",""))))))))</x:f>
      </x:c>
    </x:row>
    <x:row r="78" ht="26" customHeight="1">
      <x:c r="A78" s="20"/>
      <x:c r="B78" s="20"/>
      <x:c r="C78" s="20"/>
      <x:c r="D78" s="20"/>
      <x:c r="E78" s="20"/>
      <x:c r="F78" s="23"/>
      <x:c r="G78" s="20"/>
      <x:c r="H78" s="20"/>
      <x:c r="I78" s="23"/>
      <x:c r="J78" s="20"/>
      <x:c r="K78" s="20"/>
      <x:c r="L78" s="25" t="str">
        <x:f>IF(COUNTA(A78:K78)=0,"",IF(A78="","Enter review ID",IF(COUNTIFS($A$8:$A$157,A78)&lt;&gt;1,"Duplicate review ID",IF(COUNTIFS('FF&amp;E Schedule'!$A$8:$A$57,B78)&lt;&gt;1,"Check schedule line ID",IF(OR(C78="",D78="",E78=""),"Enter review scope document and revision",IF(OR(NOT(ISNUMBER(F78)),F78&lt;=0),"Enter submission date",IF(H78="","Select review decision",IF(AND(H78&lt;&gt;"Pending",OR(G78="",NOT(ISNUMBER(I78)),I78&lt;=0)),"Complete reviewer and decision date",""))))))))</x:f>
      </x:c>
    </x:row>
    <x:row r="79" ht="26" customHeight="1">
      <x:c r="A79" s="20"/>
      <x:c r="B79" s="20"/>
      <x:c r="C79" s="20"/>
      <x:c r="D79" s="20"/>
      <x:c r="E79" s="20"/>
      <x:c r="F79" s="23"/>
      <x:c r="G79" s="20"/>
      <x:c r="H79" s="20"/>
      <x:c r="I79" s="23"/>
      <x:c r="J79" s="20"/>
      <x:c r="K79" s="20"/>
      <x:c r="L79" s="25" t="str">
        <x:f>IF(COUNTA(A79:K79)=0,"",IF(A79="","Enter review ID",IF(COUNTIFS($A$8:$A$157,A79)&lt;&gt;1,"Duplicate review ID",IF(COUNTIFS('FF&amp;E Schedule'!$A$8:$A$57,B79)&lt;&gt;1,"Check schedule line ID",IF(OR(C79="",D79="",E79=""),"Enter review scope document and revision",IF(OR(NOT(ISNUMBER(F79)),F79&lt;=0),"Enter submission date",IF(H79="","Select review decision",IF(AND(H79&lt;&gt;"Pending",OR(G79="",NOT(ISNUMBER(I79)),I79&lt;=0)),"Complete reviewer and decision date",""))))))))</x:f>
      </x:c>
    </x:row>
    <x:row r="80" ht="26" customHeight="1">
      <x:c r="A80" s="20"/>
      <x:c r="B80" s="20"/>
      <x:c r="C80" s="20"/>
      <x:c r="D80" s="20"/>
      <x:c r="E80" s="20"/>
      <x:c r="F80" s="23"/>
      <x:c r="G80" s="20"/>
      <x:c r="H80" s="20"/>
      <x:c r="I80" s="23"/>
      <x:c r="J80" s="20"/>
      <x:c r="K80" s="20"/>
      <x:c r="L80" s="25" t="str">
        <x:f>IF(COUNTA(A80:K80)=0,"",IF(A80="","Enter review ID",IF(COUNTIFS($A$8:$A$157,A80)&lt;&gt;1,"Duplicate review ID",IF(COUNTIFS('FF&amp;E Schedule'!$A$8:$A$57,B80)&lt;&gt;1,"Check schedule line ID",IF(OR(C80="",D80="",E80=""),"Enter review scope document and revision",IF(OR(NOT(ISNUMBER(F80)),F80&lt;=0),"Enter submission date",IF(H80="","Select review decision",IF(AND(H80&lt;&gt;"Pending",OR(G80="",NOT(ISNUMBER(I80)),I80&lt;=0)),"Complete reviewer and decision date",""))))))))</x:f>
      </x:c>
    </x:row>
    <x:row r="81" ht="26" customHeight="1">
      <x:c r="A81" s="20"/>
      <x:c r="B81" s="20"/>
      <x:c r="C81" s="20"/>
      <x:c r="D81" s="20"/>
      <x:c r="E81" s="20"/>
      <x:c r="F81" s="23"/>
      <x:c r="G81" s="20"/>
      <x:c r="H81" s="20"/>
      <x:c r="I81" s="23"/>
      <x:c r="J81" s="20"/>
      <x:c r="K81" s="20"/>
      <x:c r="L81" s="25" t="str">
        <x:f>IF(COUNTA(A81:K81)=0,"",IF(A81="","Enter review ID",IF(COUNTIFS($A$8:$A$157,A81)&lt;&gt;1,"Duplicate review ID",IF(COUNTIFS('FF&amp;E Schedule'!$A$8:$A$57,B81)&lt;&gt;1,"Check schedule line ID",IF(OR(C81="",D81="",E81=""),"Enter review scope document and revision",IF(OR(NOT(ISNUMBER(F81)),F81&lt;=0),"Enter submission date",IF(H81="","Select review decision",IF(AND(H81&lt;&gt;"Pending",OR(G81="",NOT(ISNUMBER(I81)),I81&lt;=0)),"Complete reviewer and decision date",""))))))))</x:f>
      </x:c>
    </x:row>
    <x:row r="82" ht="26" customHeight="1">
      <x:c r="A82" s="20"/>
      <x:c r="B82" s="20"/>
      <x:c r="C82" s="20"/>
      <x:c r="D82" s="20"/>
      <x:c r="E82" s="20"/>
      <x:c r="F82" s="23"/>
      <x:c r="G82" s="20"/>
      <x:c r="H82" s="20"/>
      <x:c r="I82" s="23"/>
      <x:c r="J82" s="20"/>
      <x:c r="K82" s="20"/>
      <x:c r="L82" s="25" t="str">
        <x:f>IF(COUNTA(A82:K82)=0,"",IF(A82="","Enter review ID",IF(COUNTIFS($A$8:$A$157,A82)&lt;&gt;1,"Duplicate review ID",IF(COUNTIFS('FF&amp;E Schedule'!$A$8:$A$57,B82)&lt;&gt;1,"Check schedule line ID",IF(OR(C82="",D82="",E82=""),"Enter review scope document and revision",IF(OR(NOT(ISNUMBER(F82)),F82&lt;=0),"Enter submission date",IF(H82="","Select review decision",IF(AND(H82&lt;&gt;"Pending",OR(G82="",NOT(ISNUMBER(I82)),I82&lt;=0)),"Complete reviewer and decision date",""))))))))</x:f>
      </x:c>
    </x:row>
    <x:row r="83" ht="26" customHeight="1">
      <x:c r="A83" s="20"/>
      <x:c r="B83" s="20"/>
      <x:c r="C83" s="20"/>
      <x:c r="D83" s="20"/>
      <x:c r="E83" s="20"/>
      <x:c r="F83" s="23"/>
      <x:c r="G83" s="20"/>
      <x:c r="H83" s="20"/>
      <x:c r="I83" s="23"/>
      <x:c r="J83" s="20"/>
      <x:c r="K83" s="20"/>
      <x:c r="L83" s="25" t="str">
        <x:f>IF(COUNTA(A83:K83)=0,"",IF(A83="","Enter review ID",IF(COUNTIFS($A$8:$A$157,A83)&lt;&gt;1,"Duplicate review ID",IF(COUNTIFS('FF&amp;E Schedule'!$A$8:$A$57,B83)&lt;&gt;1,"Check schedule line ID",IF(OR(C83="",D83="",E83=""),"Enter review scope document and revision",IF(OR(NOT(ISNUMBER(F83)),F83&lt;=0),"Enter submission date",IF(H83="","Select review decision",IF(AND(H83&lt;&gt;"Pending",OR(G83="",NOT(ISNUMBER(I83)),I83&lt;=0)),"Complete reviewer and decision date",""))))))))</x:f>
      </x:c>
    </x:row>
    <x:row r="84" ht="26" customHeight="1">
      <x:c r="A84" s="20"/>
      <x:c r="B84" s="20"/>
      <x:c r="C84" s="20"/>
      <x:c r="D84" s="20"/>
      <x:c r="E84" s="20"/>
      <x:c r="F84" s="23"/>
      <x:c r="G84" s="20"/>
      <x:c r="H84" s="20"/>
      <x:c r="I84" s="23"/>
      <x:c r="J84" s="20"/>
      <x:c r="K84" s="20"/>
      <x:c r="L84" s="25" t="str">
        <x:f>IF(COUNTA(A84:K84)=0,"",IF(A84="","Enter review ID",IF(COUNTIFS($A$8:$A$157,A84)&lt;&gt;1,"Duplicate review ID",IF(COUNTIFS('FF&amp;E Schedule'!$A$8:$A$57,B84)&lt;&gt;1,"Check schedule line ID",IF(OR(C84="",D84="",E84=""),"Enter review scope document and revision",IF(OR(NOT(ISNUMBER(F84)),F84&lt;=0),"Enter submission date",IF(H84="","Select review decision",IF(AND(H84&lt;&gt;"Pending",OR(G84="",NOT(ISNUMBER(I84)),I84&lt;=0)),"Complete reviewer and decision date",""))))))))</x:f>
      </x:c>
    </x:row>
    <x:row r="85" ht="26" customHeight="1">
      <x:c r="A85" s="20"/>
      <x:c r="B85" s="20"/>
      <x:c r="C85" s="20"/>
      <x:c r="D85" s="20"/>
      <x:c r="E85" s="20"/>
      <x:c r="F85" s="23"/>
      <x:c r="G85" s="20"/>
      <x:c r="H85" s="20"/>
      <x:c r="I85" s="23"/>
      <x:c r="J85" s="20"/>
      <x:c r="K85" s="20"/>
      <x:c r="L85" s="25" t="str">
        <x:f>IF(COUNTA(A85:K85)=0,"",IF(A85="","Enter review ID",IF(COUNTIFS($A$8:$A$157,A85)&lt;&gt;1,"Duplicate review ID",IF(COUNTIFS('FF&amp;E Schedule'!$A$8:$A$57,B85)&lt;&gt;1,"Check schedule line ID",IF(OR(C85="",D85="",E85=""),"Enter review scope document and revision",IF(OR(NOT(ISNUMBER(F85)),F85&lt;=0),"Enter submission date",IF(H85="","Select review decision",IF(AND(H85&lt;&gt;"Pending",OR(G85="",NOT(ISNUMBER(I85)),I85&lt;=0)),"Complete reviewer and decision date",""))))))))</x:f>
      </x:c>
    </x:row>
    <x:row r="86" ht="26" customHeight="1">
      <x:c r="A86" s="20"/>
      <x:c r="B86" s="20"/>
      <x:c r="C86" s="20"/>
      <x:c r="D86" s="20"/>
      <x:c r="E86" s="20"/>
      <x:c r="F86" s="23"/>
      <x:c r="G86" s="20"/>
      <x:c r="H86" s="20"/>
      <x:c r="I86" s="23"/>
      <x:c r="J86" s="20"/>
      <x:c r="K86" s="20"/>
      <x:c r="L86" s="25" t="str">
        <x:f>IF(COUNTA(A86:K86)=0,"",IF(A86="","Enter review ID",IF(COUNTIFS($A$8:$A$157,A86)&lt;&gt;1,"Duplicate review ID",IF(COUNTIFS('FF&amp;E Schedule'!$A$8:$A$57,B86)&lt;&gt;1,"Check schedule line ID",IF(OR(C86="",D86="",E86=""),"Enter review scope document and revision",IF(OR(NOT(ISNUMBER(F86)),F86&lt;=0),"Enter submission date",IF(H86="","Select review decision",IF(AND(H86&lt;&gt;"Pending",OR(G86="",NOT(ISNUMBER(I86)),I86&lt;=0)),"Complete reviewer and decision date",""))))))))</x:f>
      </x:c>
    </x:row>
    <x:row r="87" ht="26" customHeight="1">
      <x:c r="A87" s="20"/>
      <x:c r="B87" s="20"/>
      <x:c r="C87" s="20"/>
      <x:c r="D87" s="20"/>
      <x:c r="E87" s="20"/>
      <x:c r="F87" s="23"/>
      <x:c r="G87" s="20"/>
      <x:c r="H87" s="20"/>
      <x:c r="I87" s="23"/>
      <x:c r="J87" s="20"/>
      <x:c r="K87" s="20"/>
      <x:c r="L87" s="25" t="str">
        <x:f>IF(COUNTA(A87:K87)=0,"",IF(A87="","Enter review ID",IF(COUNTIFS($A$8:$A$157,A87)&lt;&gt;1,"Duplicate review ID",IF(COUNTIFS('FF&amp;E Schedule'!$A$8:$A$57,B87)&lt;&gt;1,"Check schedule line ID",IF(OR(C87="",D87="",E87=""),"Enter review scope document and revision",IF(OR(NOT(ISNUMBER(F87)),F87&lt;=0),"Enter submission date",IF(H87="","Select review decision",IF(AND(H87&lt;&gt;"Pending",OR(G87="",NOT(ISNUMBER(I87)),I87&lt;=0)),"Complete reviewer and decision date",""))))))))</x:f>
      </x:c>
    </x:row>
    <x:row r="88" ht="26" customHeight="1">
      <x:c r="A88" s="20"/>
      <x:c r="B88" s="20"/>
      <x:c r="C88" s="20"/>
      <x:c r="D88" s="20"/>
      <x:c r="E88" s="20"/>
      <x:c r="F88" s="23"/>
      <x:c r="G88" s="20"/>
      <x:c r="H88" s="20"/>
      <x:c r="I88" s="23"/>
      <x:c r="J88" s="20"/>
      <x:c r="K88" s="20"/>
      <x:c r="L88" s="25" t="str">
        <x:f>IF(COUNTA(A88:K88)=0,"",IF(A88="","Enter review ID",IF(COUNTIFS($A$8:$A$157,A88)&lt;&gt;1,"Duplicate review ID",IF(COUNTIFS('FF&amp;E Schedule'!$A$8:$A$57,B88)&lt;&gt;1,"Check schedule line ID",IF(OR(C88="",D88="",E88=""),"Enter review scope document and revision",IF(OR(NOT(ISNUMBER(F88)),F88&lt;=0),"Enter submission date",IF(H88="","Select review decision",IF(AND(H88&lt;&gt;"Pending",OR(G88="",NOT(ISNUMBER(I88)),I88&lt;=0)),"Complete reviewer and decision date",""))))))))</x:f>
      </x:c>
    </x:row>
    <x:row r="89" ht="26" customHeight="1">
      <x:c r="A89" s="20"/>
      <x:c r="B89" s="20"/>
      <x:c r="C89" s="20"/>
      <x:c r="D89" s="20"/>
      <x:c r="E89" s="20"/>
      <x:c r="F89" s="23"/>
      <x:c r="G89" s="20"/>
      <x:c r="H89" s="20"/>
      <x:c r="I89" s="23"/>
      <x:c r="J89" s="20"/>
      <x:c r="K89" s="20"/>
      <x:c r="L89" s="25" t="str">
        <x:f>IF(COUNTA(A89:K89)=0,"",IF(A89="","Enter review ID",IF(COUNTIFS($A$8:$A$157,A89)&lt;&gt;1,"Duplicate review ID",IF(COUNTIFS('FF&amp;E Schedule'!$A$8:$A$57,B89)&lt;&gt;1,"Check schedule line ID",IF(OR(C89="",D89="",E89=""),"Enter review scope document and revision",IF(OR(NOT(ISNUMBER(F89)),F89&lt;=0),"Enter submission date",IF(H89="","Select review decision",IF(AND(H89&lt;&gt;"Pending",OR(G89="",NOT(ISNUMBER(I89)),I89&lt;=0)),"Complete reviewer and decision date",""))))))))</x:f>
      </x:c>
    </x:row>
    <x:row r="90" ht="26" customHeight="1">
      <x:c r="A90" s="20"/>
      <x:c r="B90" s="20"/>
      <x:c r="C90" s="20"/>
      <x:c r="D90" s="20"/>
      <x:c r="E90" s="20"/>
      <x:c r="F90" s="23"/>
      <x:c r="G90" s="20"/>
      <x:c r="H90" s="20"/>
      <x:c r="I90" s="23"/>
      <x:c r="J90" s="20"/>
      <x:c r="K90" s="20"/>
      <x:c r="L90" s="25" t="str">
        <x:f>IF(COUNTA(A90:K90)=0,"",IF(A90="","Enter review ID",IF(COUNTIFS($A$8:$A$157,A90)&lt;&gt;1,"Duplicate review ID",IF(COUNTIFS('FF&amp;E Schedule'!$A$8:$A$57,B90)&lt;&gt;1,"Check schedule line ID",IF(OR(C90="",D90="",E90=""),"Enter review scope document and revision",IF(OR(NOT(ISNUMBER(F90)),F90&lt;=0),"Enter submission date",IF(H90="","Select review decision",IF(AND(H90&lt;&gt;"Pending",OR(G90="",NOT(ISNUMBER(I90)),I90&lt;=0)),"Complete reviewer and decision date",""))))))))</x:f>
      </x:c>
    </x:row>
    <x:row r="91" ht="26" customHeight="1">
      <x:c r="A91" s="20"/>
      <x:c r="B91" s="20"/>
      <x:c r="C91" s="20"/>
      <x:c r="D91" s="20"/>
      <x:c r="E91" s="20"/>
      <x:c r="F91" s="23"/>
      <x:c r="G91" s="20"/>
      <x:c r="H91" s="20"/>
      <x:c r="I91" s="23"/>
      <x:c r="J91" s="20"/>
      <x:c r="K91" s="20"/>
      <x:c r="L91" s="25" t="str">
        <x:f>IF(COUNTA(A91:K91)=0,"",IF(A91="","Enter review ID",IF(COUNTIFS($A$8:$A$157,A91)&lt;&gt;1,"Duplicate review ID",IF(COUNTIFS('FF&amp;E Schedule'!$A$8:$A$57,B91)&lt;&gt;1,"Check schedule line ID",IF(OR(C91="",D91="",E91=""),"Enter review scope document and revision",IF(OR(NOT(ISNUMBER(F91)),F91&lt;=0),"Enter submission date",IF(H91="","Select review decision",IF(AND(H91&lt;&gt;"Pending",OR(G91="",NOT(ISNUMBER(I91)),I91&lt;=0)),"Complete reviewer and decision date",""))))))))</x:f>
      </x:c>
    </x:row>
    <x:row r="92" ht="26" customHeight="1">
      <x:c r="A92" s="20"/>
      <x:c r="B92" s="20"/>
      <x:c r="C92" s="20"/>
      <x:c r="D92" s="20"/>
      <x:c r="E92" s="20"/>
      <x:c r="F92" s="23"/>
      <x:c r="G92" s="20"/>
      <x:c r="H92" s="20"/>
      <x:c r="I92" s="23"/>
      <x:c r="J92" s="20"/>
      <x:c r="K92" s="20"/>
      <x:c r="L92" s="25" t="str">
        <x:f>IF(COUNTA(A92:K92)=0,"",IF(A92="","Enter review ID",IF(COUNTIFS($A$8:$A$157,A92)&lt;&gt;1,"Duplicate review ID",IF(COUNTIFS('FF&amp;E Schedule'!$A$8:$A$57,B92)&lt;&gt;1,"Check schedule line ID",IF(OR(C92="",D92="",E92=""),"Enter review scope document and revision",IF(OR(NOT(ISNUMBER(F92)),F92&lt;=0),"Enter submission date",IF(H92="","Select review decision",IF(AND(H92&lt;&gt;"Pending",OR(G92="",NOT(ISNUMBER(I92)),I92&lt;=0)),"Complete reviewer and decision date",""))))))))</x:f>
      </x:c>
    </x:row>
    <x:row r="93" ht="26" customHeight="1">
      <x:c r="A93" s="20"/>
      <x:c r="B93" s="20"/>
      <x:c r="C93" s="20"/>
      <x:c r="D93" s="20"/>
      <x:c r="E93" s="20"/>
      <x:c r="F93" s="23"/>
      <x:c r="G93" s="20"/>
      <x:c r="H93" s="20"/>
      <x:c r="I93" s="23"/>
      <x:c r="J93" s="20"/>
      <x:c r="K93" s="20"/>
      <x:c r="L93" s="25" t="str">
        <x:f>IF(COUNTA(A93:K93)=0,"",IF(A93="","Enter review ID",IF(COUNTIFS($A$8:$A$157,A93)&lt;&gt;1,"Duplicate review ID",IF(COUNTIFS('FF&amp;E Schedule'!$A$8:$A$57,B93)&lt;&gt;1,"Check schedule line ID",IF(OR(C93="",D93="",E93=""),"Enter review scope document and revision",IF(OR(NOT(ISNUMBER(F93)),F93&lt;=0),"Enter submission date",IF(H93="","Select review decision",IF(AND(H93&lt;&gt;"Pending",OR(G93="",NOT(ISNUMBER(I93)),I93&lt;=0)),"Complete reviewer and decision date",""))))))))</x:f>
      </x:c>
    </x:row>
    <x:row r="94" ht="26" customHeight="1">
      <x:c r="A94" s="20"/>
      <x:c r="B94" s="20"/>
      <x:c r="C94" s="20"/>
      <x:c r="D94" s="20"/>
      <x:c r="E94" s="20"/>
      <x:c r="F94" s="23"/>
      <x:c r="G94" s="20"/>
      <x:c r="H94" s="20"/>
      <x:c r="I94" s="23"/>
      <x:c r="J94" s="20"/>
      <x:c r="K94" s="20"/>
      <x:c r="L94" s="25" t="str">
        <x:f>IF(COUNTA(A94:K94)=0,"",IF(A94="","Enter review ID",IF(COUNTIFS($A$8:$A$157,A94)&lt;&gt;1,"Duplicate review ID",IF(COUNTIFS('FF&amp;E Schedule'!$A$8:$A$57,B94)&lt;&gt;1,"Check schedule line ID",IF(OR(C94="",D94="",E94=""),"Enter review scope document and revision",IF(OR(NOT(ISNUMBER(F94)),F94&lt;=0),"Enter submission date",IF(H94="","Select review decision",IF(AND(H94&lt;&gt;"Pending",OR(G94="",NOT(ISNUMBER(I94)),I94&lt;=0)),"Complete reviewer and decision date",""))))))))</x:f>
      </x:c>
    </x:row>
    <x:row r="95" ht="26" customHeight="1">
      <x:c r="A95" s="20"/>
      <x:c r="B95" s="20"/>
      <x:c r="C95" s="20"/>
      <x:c r="D95" s="20"/>
      <x:c r="E95" s="20"/>
      <x:c r="F95" s="23"/>
      <x:c r="G95" s="20"/>
      <x:c r="H95" s="20"/>
      <x:c r="I95" s="23"/>
      <x:c r="J95" s="20"/>
      <x:c r="K95" s="20"/>
      <x:c r="L95" s="25" t="str">
        <x:f>IF(COUNTA(A95:K95)=0,"",IF(A95="","Enter review ID",IF(COUNTIFS($A$8:$A$157,A95)&lt;&gt;1,"Duplicate review ID",IF(COUNTIFS('FF&amp;E Schedule'!$A$8:$A$57,B95)&lt;&gt;1,"Check schedule line ID",IF(OR(C95="",D95="",E95=""),"Enter review scope document and revision",IF(OR(NOT(ISNUMBER(F95)),F95&lt;=0),"Enter submission date",IF(H95="","Select review decision",IF(AND(H95&lt;&gt;"Pending",OR(G95="",NOT(ISNUMBER(I95)),I95&lt;=0)),"Complete reviewer and decision date",""))))))))</x:f>
      </x:c>
    </x:row>
    <x:row r="96" ht="26" customHeight="1">
      <x:c r="A96" s="20"/>
      <x:c r="B96" s="20"/>
      <x:c r="C96" s="20"/>
      <x:c r="D96" s="20"/>
      <x:c r="E96" s="20"/>
      <x:c r="F96" s="23"/>
      <x:c r="G96" s="20"/>
      <x:c r="H96" s="20"/>
      <x:c r="I96" s="23"/>
      <x:c r="J96" s="20"/>
      <x:c r="K96" s="20"/>
      <x:c r="L96" s="25" t="str">
        <x:f>IF(COUNTA(A96:K96)=0,"",IF(A96="","Enter review ID",IF(COUNTIFS($A$8:$A$157,A96)&lt;&gt;1,"Duplicate review ID",IF(COUNTIFS('FF&amp;E Schedule'!$A$8:$A$57,B96)&lt;&gt;1,"Check schedule line ID",IF(OR(C96="",D96="",E96=""),"Enter review scope document and revision",IF(OR(NOT(ISNUMBER(F96)),F96&lt;=0),"Enter submission date",IF(H96="","Select review decision",IF(AND(H96&lt;&gt;"Pending",OR(G96="",NOT(ISNUMBER(I96)),I96&lt;=0)),"Complete reviewer and decision date",""))))))))</x:f>
      </x:c>
    </x:row>
    <x:row r="97" ht="26" customHeight="1">
      <x:c r="A97" s="20"/>
      <x:c r="B97" s="20"/>
      <x:c r="C97" s="20"/>
      <x:c r="D97" s="20"/>
      <x:c r="E97" s="20"/>
      <x:c r="F97" s="23"/>
      <x:c r="G97" s="20"/>
      <x:c r="H97" s="20"/>
      <x:c r="I97" s="23"/>
      <x:c r="J97" s="20"/>
      <x:c r="K97" s="20"/>
      <x:c r="L97" s="25" t="str">
        <x:f>IF(COUNTA(A97:K97)=0,"",IF(A97="","Enter review ID",IF(COUNTIFS($A$8:$A$157,A97)&lt;&gt;1,"Duplicate review ID",IF(COUNTIFS('FF&amp;E Schedule'!$A$8:$A$57,B97)&lt;&gt;1,"Check schedule line ID",IF(OR(C97="",D97="",E97=""),"Enter review scope document and revision",IF(OR(NOT(ISNUMBER(F97)),F97&lt;=0),"Enter submission date",IF(H97="","Select review decision",IF(AND(H97&lt;&gt;"Pending",OR(G97="",NOT(ISNUMBER(I97)),I97&lt;=0)),"Complete reviewer and decision date",""))))))))</x:f>
      </x:c>
    </x:row>
    <x:row r="98" ht="26" customHeight="1">
      <x:c r="A98" s="20"/>
      <x:c r="B98" s="20"/>
      <x:c r="C98" s="20"/>
      <x:c r="D98" s="20"/>
      <x:c r="E98" s="20"/>
      <x:c r="F98" s="23"/>
      <x:c r="G98" s="20"/>
      <x:c r="H98" s="20"/>
      <x:c r="I98" s="23"/>
      <x:c r="J98" s="20"/>
      <x:c r="K98" s="20"/>
      <x:c r="L98" s="25" t="str">
        <x:f>IF(COUNTA(A98:K98)=0,"",IF(A98="","Enter review ID",IF(COUNTIFS($A$8:$A$157,A98)&lt;&gt;1,"Duplicate review ID",IF(COUNTIFS('FF&amp;E Schedule'!$A$8:$A$57,B98)&lt;&gt;1,"Check schedule line ID",IF(OR(C98="",D98="",E98=""),"Enter review scope document and revision",IF(OR(NOT(ISNUMBER(F98)),F98&lt;=0),"Enter submission date",IF(H98="","Select review decision",IF(AND(H98&lt;&gt;"Pending",OR(G98="",NOT(ISNUMBER(I98)),I98&lt;=0)),"Complete reviewer and decision date",""))))))))</x:f>
      </x:c>
    </x:row>
    <x:row r="99" ht="26" customHeight="1">
      <x:c r="A99" s="20"/>
      <x:c r="B99" s="20"/>
      <x:c r="C99" s="20"/>
      <x:c r="D99" s="20"/>
      <x:c r="E99" s="20"/>
      <x:c r="F99" s="23"/>
      <x:c r="G99" s="20"/>
      <x:c r="H99" s="20"/>
      <x:c r="I99" s="23"/>
      <x:c r="J99" s="20"/>
      <x:c r="K99" s="20"/>
      <x:c r="L99" s="25" t="str">
        <x:f>IF(COUNTA(A99:K99)=0,"",IF(A99="","Enter review ID",IF(COUNTIFS($A$8:$A$157,A99)&lt;&gt;1,"Duplicate review ID",IF(COUNTIFS('FF&amp;E Schedule'!$A$8:$A$57,B99)&lt;&gt;1,"Check schedule line ID",IF(OR(C99="",D99="",E99=""),"Enter review scope document and revision",IF(OR(NOT(ISNUMBER(F99)),F99&lt;=0),"Enter submission date",IF(H99="","Select review decision",IF(AND(H99&lt;&gt;"Pending",OR(G99="",NOT(ISNUMBER(I99)),I99&lt;=0)),"Complete reviewer and decision date",""))))))))</x:f>
      </x:c>
    </x:row>
    <x:row r="100" ht="26" customHeight="1">
      <x:c r="A100" s="20"/>
      <x:c r="B100" s="20"/>
      <x:c r="C100" s="20"/>
      <x:c r="D100" s="20"/>
      <x:c r="E100" s="20"/>
      <x:c r="F100" s="23"/>
      <x:c r="G100" s="20"/>
      <x:c r="H100" s="20"/>
      <x:c r="I100" s="23"/>
      <x:c r="J100" s="20"/>
      <x:c r="K100" s="20"/>
      <x:c r="L100" s="25" t="str">
        <x:f>IF(COUNTA(A100:K100)=0,"",IF(A100="","Enter review ID",IF(COUNTIFS($A$8:$A$157,A100)&lt;&gt;1,"Duplicate review ID",IF(COUNTIFS('FF&amp;E Schedule'!$A$8:$A$57,B100)&lt;&gt;1,"Check schedule line ID",IF(OR(C100="",D100="",E100=""),"Enter review scope document and revision",IF(OR(NOT(ISNUMBER(F100)),F100&lt;=0),"Enter submission date",IF(H100="","Select review decision",IF(AND(H100&lt;&gt;"Pending",OR(G100="",NOT(ISNUMBER(I100)),I100&lt;=0)),"Complete reviewer and decision date",""))))))))</x:f>
      </x:c>
    </x:row>
    <x:row r="101" ht="26" customHeight="1">
      <x:c r="A101" s="20"/>
      <x:c r="B101" s="20"/>
      <x:c r="C101" s="20"/>
      <x:c r="D101" s="20"/>
      <x:c r="E101" s="20"/>
      <x:c r="F101" s="23"/>
      <x:c r="G101" s="20"/>
      <x:c r="H101" s="20"/>
      <x:c r="I101" s="23"/>
      <x:c r="J101" s="20"/>
      <x:c r="K101" s="20"/>
      <x:c r="L101" s="25" t="str">
        <x:f>IF(COUNTA(A101:K101)=0,"",IF(A101="","Enter review ID",IF(COUNTIFS($A$8:$A$157,A101)&lt;&gt;1,"Duplicate review ID",IF(COUNTIFS('FF&amp;E Schedule'!$A$8:$A$57,B101)&lt;&gt;1,"Check schedule line ID",IF(OR(C101="",D101="",E101=""),"Enter review scope document and revision",IF(OR(NOT(ISNUMBER(F101)),F101&lt;=0),"Enter submission date",IF(H101="","Select review decision",IF(AND(H101&lt;&gt;"Pending",OR(G101="",NOT(ISNUMBER(I101)),I101&lt;=0)),"Complete reviewer and decision date",""))))))))</x:f>
      </x:c>
    </x:row>
    <x:row r="102" ht="26" customHeight="1">
      <x:c r="A102" s="20"/>
      <x:c r="B102" s="20"/>
      <x:c r="C102" s="20"/>
      <x:c r="D102" s="20"/>
      <x:c r="E102" s="20"/>
      <x:c r="F102" s="23"/>
      <x:c r="G102" s="20"/>
      <x:c r="H102" s="20"/>
      <x:c r="I102" s="23"/>
      <x:c r="J102" s="20"/>
      <x:c r="K102" s="20"/>
      <x:c r="L102" s="25" t="str">
        <x:f>IF(COUNTA(A102:K102)=0,"",IF(A102="","Enter review ID",IF(COUNTIFS($A$8:$A$157,A102)&lt;&gt;1,"Duplicate review ID",IF(COUNTIFS('FF&amp;E Schedule'!$A$8:$A$57,B102)&lt;&gt;1,"Check schedule line ID",IF(OR(C102="",D102="",E102=""),"Enter review scope document and revision",IF(OR(NOT(ISNUMBER(F102)),F102&lt;=0),"Enter submission date",IF(H102="","Select review decision",IF(AND(H102&lt;&gt;"Pending",OR(G102="",NOT(ISNUMBER(I102)),I102&lt;=0)),"Complete reviewer and decision date",""))))))))</x:f>
      </x:c>
    </x:row>
    <x:row r="103" ht="26" customHeight="1">
      <x:c r="A103" s="20"/>
      <x:c r="B103" s="20"/>
      <x:c r="C103" s="20"/>
      <x:c r="D103" s="20"/>
      <x:c r="E103" s="20"/>
      <x:c r="F103" s="23"/>
      <x:c r="G103" s="20"/>
      <x:c r="H103" s="20"/>
      <x:c r="I103" s="23"/>
      <x:c r="J103" s="20"/>
      <x:c r="K103" s="20"/>
      <x:c r="L103" s="25" t="str">
        <x:f>IF(COUNTA(A103:K103)=0,"",IF(A103="","Enter review ID",IF(COUNTIFS($A$8:$A$157,A103)&lt;&gt;1,"Duplicate review ID",IF(COUNTIFS('FF&amp;E Schedule'!$A$8:$A$57,B103)&lt;&gt;1,"Check schedule line ID",IF(OR(C103="",D103="",E103=""),"Enter review scope document and revision",IF(OR(NOT(ISNUMBER(F103)),F103&lt;=0),"Enter submission date",IF(H103="","Select review decision",IF(AND(H103&lt;&gt;"Pending",OR(G103="",NOT(ISNUMBER(I103)),I103&lt;=0)),"Complete reviewer and decision date",""))))))))</x:f>
      </x:c>
    </x:row>
    <x:row r="104" ht="26" customHeight="1">
      <x:c r="A104" s="20"/>
      <x:c r="B104" s="20"/>
      <x:c r="C104" s="20"/>
      <x:c r="D104" s="20"/>
      <x:c r="E104" s="20"/>
      <x:c r="F104" s="23"/>
      <x:c r="G104" s="20"/>
      <x:c r="H104" s="20"/>
      <x:c r="I104" s="23"/>
      <x:c r="J104" s="20"/>
      <x:c r="K104" s="20"/>
      <x:c r="L104" s="25" t="str">
        <x:f>IF(COUNTA(A104:K104)=0,"",IF(A104="","Enter review ID",IF(COUNTIFS($A$8:$A$157,A104)&lt;&gt;1,"Duplicate review ID",IF(COUNTIFS('FF&amp;E Schedule'!$A$8:$A$57,B104)&lt;&gt;1,"Check schedule line ID",IF(OR(C104="",D104="",E104=""),"Enter review scope document and revision",IF(OR(NOT(ISNUMBER(F104)),F104&lt;=0),"Enter submission date",IF(H104="","Select review decision",IF(AND(H104&lt;&gt;"Pending",OR(G104="",NOT(ISNUMBER(I104)),I104&lt;=0)),"Complete reviewer and decision date",""))))))))</x:f>
      </x:c>
    </x:row>
    <x:row r="105" ht="26" customHeight="1">
      <x:c r="A105" s="20"/>
      <x:c r="B105" s="20"/>
      <x:c r="C105" s="20"/>
      <x:c r="D105" s="20"/>
      <x:c r="E105" s="20"/>
      <x:c r="F105" s="23"/>
      <x:c r="G105" s="20"/>
      <x:c r="H105" s="20"/>
      <x:c r="I105" s="23"/>
      <x:c r="J105" s="20"/>
      <x:c r="K105" s="20"/>
      <x:c r="L105" s="25" t="str">
        <x:f>IF(COUNTA(A105:K105)=0,"",IF(A105="","Enter review ID",IF(COUNTIFS($A$8:$A$157,A105)&lt;&gt;1,"Duplicate review ID",IF(COUNTIFS('FF&amp;E Schedule'!$A$8:$A$57,B105)&lt;&gt;1,"Check schedule line ID",IF(OR(C105="",D105="",E105=""),"Enter review scope document and revision",IF(OR(NOT(ISNUMBER(F105)),F105&lt;=0),"Enter submission date",IF(H105="","Select review decision",IF(AND(H105&lt;&gt;"Pending",OR(G105="",NOT(ISNUMBER(I105)),I105&lt;=0)),"Complete reviewer and decision date",""))))))))</x:f>
      </x:c>
    </x:row>
    <x:row r="106" ht="26" customHeight="1">
      <x:c r="A106" s="20"/>
      <x:c r="B106" s="20"/>
      <x:c r="C106" s="20"/>
      <x:c r="D106" s="20"/>
      <x:c r="E106" s="20"/>
      <x:c r="F106" s="23"/>
      <x:c r="G106" s="20"/>
      <x:c r="H106" s="20"/>
      <x:c r="I106" s="23"/>
      <x:c r="J106" s="20"/>
      <x:c r="K106" s="20"/>
      <x:c r="L106" s="25" t="str">
        <x:f>IF(COUNTA(A106:K106)=0,"",IF(A106="","Enter review ID",IF(COUNTIFS($A$8:$A$157,A106)&lt;&gt;1,"Duplicate review ID",IF(COUNTIFS('FF&amp;E Schedule'!$A$8:$A$57,B106)&lt;&gt;1,"Check schedule line ID",IF(OR(C106="",D106="",E106=""),"Enter review scope document and revision",IF(OR(NOT(ISNUMBER(F106)),F106&lt;=0),"Enter submission date",IF(H106="","Select review decision",IF(AND(H106&lt;&gt;"Pending",OR(G106="",NOT(ISNUMBER(I106)),I106&lt;=0)),"Complete reviewer and decision date",""))))))))</x:f>
      </x:c>
    </x:row>
    <x:row r="107" ht="26" customHeight="1">
      <x:c r="A107" s="20"/>
      <x:c r="B107" s="20"/>
      <x:c r="C107" s="20"/>
      <x:c r="D107" s="20"/>
      <x:c r="E107" s="20"/>
      <x:c r="F107" s="23"/>
      <x:c r="G107" s="20"/>
      <x:c r="H107" s="20"/>
      <x:c r="I107" s="23"/>
      <x:c r="J107" s="20"/>
      <x:c r="K107" s="20"/>
      <x:c r="L107" s="25" t="str">
        <x:f>IF(COUNTA(A107:K107)=0,"",IF(A107="","Enter review ID",IF(COUNTIFS($A$8:$A$157,A107)&lt;&gt;1,"Duplicate review ID",IF(COUNTIFS('FF&amp;E Schedule'!$A$8:$A$57,B107)&lt;&gt;1,"Check schedule line ID",IF(OR(C107="",D107="",E107=""),"Enter review scope document and revision",IF(OR(NOT(ISNUMBER(F107)),F107&lt;=0),"Enter submission date",IF(H107="","Select review decision",IF(AND(H107&lt;&gt;"Pending",OR(G107="",NOT(ISNUMBER(I107)),I107&lt;=0)),"Complete reviewer and decision date",""))))))))</x:f>
      </x:c>
    </x:row>
    <x:row r="108" ht="26" customHeight="1">
      <x:c r="A108" s="20"/>
      <x:c r="B108" s="20"/>
      <x:c r="C108" s="20"/>
      <x:c r="D108" s="20"/>
      <x:c r="E108" s="20"/>
      <x:c r="F108" s="23"/>
      <x:c r="G108" s="20"/>
      <x:c r="H108" s="20"/>
      <x:c r="I108" s="23"/>
      <x:c r="J108" s="20"/>
      <x:c r="K108" s="20"/>
      <x:c r="L108" s="25" t="str">
        <x:f>IF(COUNTA(A108:K108)=0,"",IF(A108="","Enter review ID",IF(COUNTIFS($A$8:$A$157,A108)&lt;&gt;1,"Duplicate review ID",IF(COUNTIFS('FF&amp;E Schedule'!$A$8:$A$57,B108)&lt;&gt;1,"Check schedule line ID",IF(OR(C108="",D108="",E108=""),"Enter review scope document and revision",IF(OR(NOT(ISNUMBER(F108)),F108&lt;=0),"Enter submission date",IF(H108="","Select review decision",IF(AND(H108&lt;&gt;"Pending",OR(G108="",NOT(ISNUMBER(I108)),I108&lt;=0)),"Complete reviewer and decision date",""))))))))</x:f>
      </x:c>
    </x:row>
    <x:row r="109" ht="26" customHeight="1">
      <x:c r="A109" s="20"/>
      <x:c r="B109" s="20"/>
      <x:c r="C109" s="20"/>
      <x:c r="D109" s="20"/>
      <x:c r="E109" s="20"/>
      <x:c r="F109" s="23"/>
      <x:c r="G109" s="20"/>
      <x:c r="H109" s="20"/>
      <x:c r="I109" s="23"/>
      <x:c r="J109" s="20"/>
      <x:c r="K109" s="20"/>
      <x:c r="L109" s="25" t="str">
        <x:f>IF(COUNTA(A109:K109)=0,"",IF(A109="","Enter review ID",IF(COUNTIFS($A$8:$A$157,A109)&lt;&gt;1,"Duplicate review ID",IF(COUNTIFS('FF&amp;E Schedule'!$A$8:$A$57,B109)&lt;&gt;1,"Check schedule line ID",IF(OR(C109="",D109="",E109=""),"Enter review scope document and revision",IF(OR(NOT(ISNUMBER(F109)),F109&lt;=0),"Enter submission date",IF(H109="","Select review decision",IF(AND(H109&lt;&gt;"Pending",OR(G109="",NOT(ISNUMBER(I109)),I109&lt;=0)),"Complete reviewer and decision date",""))))))))</x:f>
      </x:c>
    </x:row>
    <x:row r="110" ht="26" customHeight="1">
      <x:c r="A110" s="20"/>
      <x:c r="B110" s="20"/>
      <x:c r="C110" s="20"/>
      <x:c r="D110" s="20"/>
      <x:c r="E110" s="20"/>
      <x:c r="F110" s="23"/>
      <x:c r="G110" s="20"/>
      <x:c r="H110" s="20"/>
      <x:c r="I110" s="23"/>
      <x:c r="J110" s="20"/>
      <x:c r="K110" s="20"/>
      <x:c r="L110" s="25" t="str">
        <x:f>IF(COUNTA(A110:K110)=0,"",IF(A110="","Enter review ID",IF(COUNTIFS($A$8:$A$157,A110)&lt;&gt;1,"Duplicate review ID",IF(COUNTIFS('FF&amp;E Schedule'!$A$8:$A$57,B110)&lt;&gt;1,"Check schedule line ID",IF(OR(C110="",D110="",E110=""),"Enter review scope document and revision",IF(OR(NOT(ISNUMBER(F110)),F110&lt;=0),"Enter submission date",IF(H110="","Select review decision",IF(AND(H110&lt;&gt;"Pending",OR(G110="",NOT(ISNUMBER(I110)),I110&lt;=0)),"Complete reviewer and decision date",""))))))))</x:f>
      </x:c>
    </x:row>
    <x:row r="111" ht="26" customHeight="1">
      <x:c r="A111" s="20"/>
      <x:c r="B111" s="20"/>
      <x:c r="C111" s="20"/>
      <x:c r="D111" s="20"/>
      <x:c r="E111" s="20"/>
      <x:c r="F111" s="23"/>
      <x:c r="G111" s="20"/>
      <x:c r="H111" s="20"/>
      <x:c r="I111" s="23"/>
      <x:c r="J111" s="20"/>
      <x:c r="K111" s="20"/>
      <x:c r="L111" s="25" t="str">
        <x:f>IF(COUNTA(A111:K111)=0,"",IF(A111="","Enter review ID",IF(COUNTIFS($A$8:$A$157,A111)&lt;&gt;1,"Duplicate review ID",IF(COUNTIFS('FF&amp;E Schedule'!$A$8:$A$57,B111)&lt;&gt;1,"Check schedule line ID",IF(OR(C111="",D111="",E111=""),"Enter review scope document and revision",IF(OR(NOT(ISNUMBER(F111)),F111&lt;=0),"Enter submission date",IF(H111="","Select review decision",IF(AND(H111&lt;&gt;"Pending",OR(G111="",NOT(ISNUMBER(I111)),I111&lt;=0)),"Complete reviewer and decision date",""))))))))</x:f>
      </x:c>
    </x:row>
    <x:row r="112" ht="26" customHeight="1">
      <x:c r="A112" s="20"/>
      <x:c r="B112" s="20"/>
      <x:c r="C112" s="20"/>
      <x:c r="D112" s="20"/>
      <x:c r="E112" s="20"/>
      <x:c r="F112" s="23"/>
      <x:c r="G112" s="20"/>
      <x:c r="H112" s="20"/>
      <x:c r="I112" s="23"/>
      <x:c r="J112" s="20"/>
      <x:c r="K112" s="20"/>
      <x:c r="L112" s="25" t="str">
        <x:f>IF(COUNTA(A112:K112)=0,"",IF(A112="","Enter review ID",IF(COUNTIFS($A$8:$A$157,A112)&lt;&gt;1,"Duplicate review ID",IF(COUNTIFS('FF&amp;E Schedule'!$A$8:$A$57,B112)&lt;&gt;1,"Check schedule line ID",IF(OR(C112="",D112="",E112=""),"Enter review scope document and revision",IF(OR(NOT(ISNUMBER(F112)),F112&lt;=0),"Enter submission date",IF(H112="","Select review decision",IF(AND(H112&lt;&gt;"Pending",OR(G112="",NOT(ISNUMBER(I112)),I112&lt;=0)),"Complete reviewer and decision date",""))))))))</x:f>
      </x:c>
    </x:row>
    <x:row r="113" ht="26" customHeight="1">
      <x:c r="A113" s="20"/>
      <x:c r="B113" s="20"/>
      <x:c r="C113" s="20"/>
      <x:c r="D113" s="20"/>
      <x:c r="E113" s="20"/>
      <x:c r="F113" s="23"/>
      <x:c r="G113" s="20"/>
      <x:c r="H113" s="20"/>
      <x:c r="I113" s="23"/>
      <x:c r="J113" s="20"/>
      <x:c r="K113" s="20"/>
      <x:c r="L113" s="25" t="str">
        <x:f>IF(COUNTA(A113:K113)=0,"",IF(A113="","Enter review ID",IF(COUNTIFS($A$8:$A$157,A113)&lt;&gt;1,"Duplicate review ID",IF(COUNTIFS('FF&amp;E Schedule'!$A$8:$A$57,B113)&lt;&gt;1,"Check schedule line ID",IF(OR(C113="",D113="",E113=""),"Enter review scope document and revision",IF(OR(NOT(ISNUMBER(F113)),F113&lt;=0),"Enter submission date",IF(H113="","Select review decision",IF(AND(H113&lt;&gt;"Pending",OR(G113="",NOT(ISNUMBER(I113)),I113&lt;=0)),"Complete reviewer and decision date",""))))))))</x:f>
      </x:c>
    </x:row>
    <x:row r="114" ht="26" customHeight="1">
      <x:c r="A114" s="20"/>
      <x:c r="B114" s="20"/>
      <x:c r="C114" s="20"/>
      <x:c r="D114" s="20"/>
      <x:c r="E114" s="20"/>
      <x:c r="F114" s="23"/>
      <x:c r="G114" s="20"/>
      <x:c r="H114" s="20"/>
      <x:c r="I114" s="23"/>
      <x:c r="J114" s="20"/>
      <x:c r="K114" s="20"/>
      <x:c r="L114" s="25" t="str">
        <x:f>IF(COUNTA(A114:K114)=0,"",IF(A114="","Enter review ID",IF(COUNTIFS($A$8:$A$157,A114)&lt;&gt;1,"Duplicate review ID",IF(COUNTIFS('FF&amp;E Schedule'!$A$8:$A$57,B114)&lt;&gt;1,"Check schedule line ID",IF(OR(C114="",D114="",E114=""),"Enter review scope document and revision",IF(OR(NOT(ISNUMBER(F114)),F114&lt;=0),"Enter submission date",IF(H114="","Select review decision",IF(AND(H114&lt;&gt;"Pending",OR(G114="",NOT(ISNUMBER(I114)),I114&lt;=0)),"Complete reviewer and decision date",""))))))))</x:f>
      </x:c>
    </x:row>
    <x:row r="115" ht="26" customHeight="1">
      <x:c r="A115" s="20"/>
      <x:c r="B115" s="20"/>
      <x:c r="C115" s="20"/>
      <x:c r="D115" s="20"/>
      <x:c r="E115" s="20"/>
      <x:c r="F115" s="23"/>
      <x:c r="G115" s="20"/>
      <x:c r="H115" s="20"/>
      <x:c r="I115" s="23"/>
      <x:c r="J115" s="20"/>
      <x:c r="K115" s="20"/>
      <x:c r="L115" s="25" t="str">
        <x:f>IF(COUNTA(A115:K115)=0,"",IF(A115="","Enter review ID",IF(COUNTIFS($A$8:$A$157,A115)&lt;&gt;1,"Duplicate review ID",IF(COUNTIFS('FF&amp;E Schedule'!$A$8:$A$57,B115)&lt;&gt;1,"Check schedule line ID",IF(OR(C115="",D115="",E115=""),"Enter review scope document and revision",IF(OR(NOT(ISNUMBER(F115)),F115&lt;=0),"Enter submission date",IF(H115="","Select review decision",IF(AND(H115&lt;&gt;"Pending",OR(G115="",NOT(ISNUMBER(I115)),I115&lt;=0)),"Complete reviewer and decision date",""))))))))</x:f>
      </x:c>
    </x:row>
    <x:row r="116" ht="26" customHeight="1">
      <x:c r="A116" s="20"/>
      <x:c r="B116" s="20"/>
      <x:c r="C116" s="20"/>
      <x:c r="D116" s="20"/>
      <x:c r="E116" s="20"/>
      <x:c r="F116" s="23"/>
      <x:c r="G116" s="20"/>
      <x:c r="H116" s="20"/>
      <x:c r="I116" s="23"/>
      <x:c r="J116" s="20"/>
      <x:c r="K116" s="20"/>
      <x:c r="L116" s="25" t="str">
        <x:f>IF(COUNTA(A116:K116)=0,"",IF(A116="","Enter review ID",IF(COUNTIFS($A$8:$A$157,A116)&lt;&gt;1,"Duplicate review ID",IF(COUNTIFS('FF&amp;E Schedule'!$A$8:$A$57,B116)&lt;&gt;1,"Check schedule line ID",IF(OR(C116="",D116="",E116=""),"Enter review scope document and revision",IF(OR(NOT(ISNUMBER(F116)),F116&lt;=0),"Enter submission date",IF(H116="","Select review decision",IF(AND(H116&lt;&gt;"Pending",OR(G116="",NOT(ISNUMBER(I116)),I116&lt;=0)),"Complete reviewer and decision date",""))))))))</x:f>
      </x:c>
    </x:row>
    <x:row r="117" ht="26" customHeight="1">
      <x:c r="A117" s="20"/>
      <x:c r="B117" s="20"/>
      <x:c r="C117" s="20"/>
      <x:c r="D117" s="20"/>
      <x:c r="E117" s="20"/>
      <x:c r="F117" s="23"/>
      <x:c r="G117" s="20"/>
      <x:c r="H117" s="20"/>
      <x:c r="I117" s="23"/>
      <x:c r="J117" s="20"/>
      <x:c r="K117" s="20"/>
      <x:c r="L117" s="25" t="str">
        <x:f>IF(COUNTA(A117:K117)=0,"",IF(A117="","Enter review ID",IF(COUNTIFS($A$8:$A$157,A117)&lt;&gt;1,"Duplicate review ID",IF(COUNTIFS('FF&amp;E Schedule'!$A$8:$A$57,B117)&lt;&gt;1,"Check schedule line ID",IF(OR(C117="",D117="",E117=""),"Enter review scope document and revision",IF(OR(NOT(ISNUMBER(F117)),F117&lt;=0),"Enter submission date",IF(H117="","Select review decision",IF(AND(H117&lt;&gt;"Pending",OR(G117="",NOT(ISNUMBER(I117)),I117&lt;=0)),"Complete reviewer and decision date",""))))))))</x:f>
      </x:c>
    </x:row>
    <x:row r="118" ht="26" customHeight="1">
      <x:c r="A118" s="20"/>
      <x:c r="B118" s="20"/>
      <x:c r="C118" s="20"/>
      <x:c r="D118" s="20"/>
      <x:c r="E118" s="20"/>
      <x:c r="F118" s="23"/>
      <x:c r="G118" s="20"/>
      <x:c r="H118" s="20"/>
      <x:c r="I118" s="23"/>
      <x:c r="J118" s="20"/>
      <x:c r="K118" s="20"/>
      <x:c r="L118" s="25" t="str">
        <x:f>IF(COUNTA(A118:K118)=0,"",IF(A118="","Enter review ID",IF(COUNTIFS($A$8:$A$157,A118)&lt;&gt;1,"Duplicate review ID",IF(COUNTIFS('FF&amp;E Schedule'!$A$8:$A$57,B118)&lt;&gt;1,"Check schedule line ID",IF(OR(C118="",D118="",E118=""),"Enter review scope document and revision",IF(OR(NOT(ISNUMBER(F118)),F118&lt;=0),"Enter submission date",IF(H118="","Select review decision",IF(AND(H118&lt;&gt;"Pending",OR(G118="",NOT(ISNUMBER(I118)),I118&lt;=0)),"Complete reviewer and decision date",""))))))))</x:f>
      </x:c>
    </x:row>
    <x:row r="119" ht="26" customHeight="1">
      <x:c r="A119" s="20"/>
      <x:c r="B119" s="20"/>
      <x:c r="C119" s="20"/>
      <x:c r="D119" s="20"/>
      <x:c r="E119" s="20"/>
      <x:c r="F119" s="23"/>
      <x:c r="G119" s="20"/>
      <x:c r="H119" s="20"/>
      <x:c r="I119" s="23"/>
      <x:c r="J119" s="20"/>
      <x:c r="K119" s="20"/>
      <x:c r="L119" s="25" t="str">
        <x:f>IF(COUNTA(A119:K119)=0,"",IF(A119="","Enter review ID",IF(COUNTIFS($A$8:$A$157,A119)&lt;&gt;1,"Duplicate review ID",IF(COUNTIFS('FF&amp;E Schedule'!$A$8:$A$57,B119)&lt;&gt;1,"Check schedule line ID",IF(OR(C119="",D119="",E119=""),"Enter review scope document and revision",IF(OR(NOT(ISNUMBER(F119)),F119&lt;=0),"Enter submission date",IF(H119="","Select review decision",IF(AND(H119&lt;&gt;"Pending",OR(G119="",NOT(ISNUMBER(I119)),I119&lt;=0)),"Complete reviewer and decision date",""))))))))</x:f>
      </x:c>
    </x:row>
    <x:row r="120" ht="26" customHeight="1">
      <x:c r="A120" s="20"/>
      <x:c r="B120" s="20"/>
      <x:c r="C120" s="20"/>
      <x:c r="D120" s="20"/>
      <x:c r="E120" s="20"/>
      <x:c r="F120" s="23"/>
      <x:c r="G120" s="20"/>
      <x:c r="H120" s="20"/>
      <x:c r="I120" s="23"/>
      <x:c r="J120" s="20"/>
      <x:c r="K120" s="20"/>
      <x:c r="L120" s="25" t="str">
        <x:f>IF(COUNTA(A120:K120)=0,"",IF(A120="","Enter review ID",IF(COUNTIFS($A$8:$A$157,A120)&lt;&gt;1,"Duplicate review ID",IF(COUNTIFS('FF&amp;E Schedule'!$A$8:$A$57,B120)&lt;&gt;1,"Check schedule line ID",IF(OR(C120="",D120="",E120=""),"Enter review scope document and revision",IF(OR(NOT(ISNUMBER(F120)),F120&lt;=0),"Enter submission date",IF(H120="","Select review decision",IF(AND(H120&lt;&gt;"Pending",OR(G120="",NOT(ISNUMBER(I120)),I120&lt;=0)),"Complete reviewer and decision date",""))))))))</x:f>
      </x:c>
    </x:row>
    <x:row r="121" ht="26" customHeight="1">
      <x:c r="A121" s="20"/>
      <x:c r="B121" s="20"/>
      <x:c r="C121" s="20"/>
      <x:c r="D121" s="20"/>
      <x:c r="E121" s="20"/>
      <x:c r="F121" s="23"/>
      <x:c r="G121" s="20"/>
      <x:c r="H121" s="20"/>
      <x:c r="I121" s="23"/>
      <x:c r="J121" s="20"/>
      <x:c r="K121" s="20"/>
      <x:c r="L121" s="25" t="str">
        <x:f>IF(COUNTA(A121:K121)=0,"",IF(A121="","Enter review ID",IF(COUNTIFS($A$8:$A$157,A121)&lt;&gt;1,"Duplicate review ID",IF(COUNTIFS('FF&amp;E Schedule'!$A$8:$A$57,B121)&lt;&gt;1,"Check schedule line ID",IF(OR(C121="",D121="",E121=""),"Enter review scope document and revision",IF(OR(NOT(ISNUMBER(F121)),F121&lt;=0),"Enter submission date",IF(H121="","Select review decision",IF(AND(H121&lt;&gt;"Pending",OR(G121="",NOT(ISNUMBER(I121)),I121&lt;=0)),"Complete reviewer and decision date",""))))))))</x:f>
      </x:c>
    </x:row>
    <x:row r="122" ht="26" customHeight="1">
      <x:c r="A122" s="20"/>
      <x:c r="B122" s="20"/>
      <x:c r="C122" s="20"/>
      <x:c r="D122" s="20"/>
      <x:c r="E122" s="20"/>
      <x:c r="F122" s="23"/>
      <x:c r="G122" s="20"/>
      <x:c r="H122" s="20"/>
      <x:c r="I122" s="23"/>
      <x:c r="J122" s="20"/>
      <x:c r="K122" s="20"/>
      <x:c r="L122" s="25" t="str">
        <x:f>IF(COUNTA(A122:K122)=0,"",IF(A122="","Enter review ID",IF(COUNTIFS($A$8:$A$157,A122)&lt;&gt;1,"Duplicate review ID",IF(COUNTIFS('FF&amp;E Schedule'!$A$8:$A$57,B122)&lt;&gt;1,"Check schedule line ID",IF(OR(C122="",D122="",E122=""),"Enter review scope document and revision",IF(OR(NOT(ISNUMBER(F122)),F122&lt;=0),"Enter submission date",IF(H122="","Select review decision",IF(AND(H122&lt;&gt;"Pending",OR(G122="",NOT(ISNUMBER(I122)),I122&lt;=0)),"Complete reviewer and decision date",""))))))))</x:f>
      </x:c>
    </x:row>
    <x:row r="123" ht="26" customHeight="1">
      <x:c r="A123" s="20"/>
      <x:c r="B123" s="20"/>
      <x:c r="C123" s="20"/>
      <x:c r="D123" s="20"/>
      <x:c r="E123" s="20"/>
      <x:c r="F123" s="23"/>
      <x:c r="G123" s="20"/>
      <x:c r="H123" s="20"/>
      <x:c r="I123" s="23"/>
      <x:c r="J123" s="20"/>
      <x:c r="K123" s="20"/>
      <x:c r="L123" s="25" t="str">
        <x:f>IF(COUNTA(A123:K123)=0,"",IF(A123="","Enter review ID",IF(COUNTIFS($A$8:$A$157,A123)&lt;&gt;1,"Duplicate review ID",IF(COUNTIFS('FF&amp;E Schedule'!$A$8:$A$57,B123)&lt;&gt;1,"Check schedule line ID",IF(OR(C123="",D123="",E123=""),"Enter review scope document and revision",IF(OR(NOT(ISNUMBER(F123)),F123&lt;=0),"Enter submission date",IF(H123="","Select review decision",IF(AND(H123&lt;&gt;"Pending",OR(G123="",NOT(ISNUMBER(I123)),I123&lt;=0)),"Complete reviewer and decision date",""))))))))</x:f>
      </x:c>
    </x:row>
    <x:row r="124" ht="26" customHeight="1">
      <x:c r="A124" s="20"/>
      <x:c r="B124" s="20"/>
      <x:c r="C124" s="20"/>
      <x:c r="D124" s="20"/>
      <x:c r="E124" s="20"/>
      <x:c r="F124" s="23"/>
      <x:c r="G124" s="20"/>
      <x:c r="H124" s="20"/>
      <x:c r="I124" s="23"/>
      <x:c r="J124" s="20"/>
      <x:c r="K124" s="20"/>
      <x:c r="L124" s="25" t="str">
        <x:f>IF(COUNTA(A124:K124)=0,"",IF(A124="","Enter review ID",IF(COUNTIFS($A$8:$A$157,A124)&lt;&gt;1,"Duplicate review ID",IF(COUNTIFS('FF&amp;E Schedule'!$A$8:$A$57,B124)&lt;&gt;1,"Check schedule line ID",IF(OR(C124="",D124="",E124=""),"Enter review scope document and revision",IF(OR(NOT(ISNUMBER(F124)),F124&lt;=0),"Enter submission date",IF(H124="","Select review decision",IF(AND(H124&lt;&gt;"Pending",OR(G124="",NOT(ISNUMBER(I124)),I124&lt;=0)),"Complete reviewer and decision date",""))))))))</x:f>
      </x:c>
    </x:row>
    <x:row r="125" ht="26" customHeight="1">
      <x:c r="A125" s="20"/>
      <x:c r="B125" s="20"/>
      <x:c r="C125" s="20"/>
      <x:c r="D125" s="20"/>
      <x:c r="E125" s="20"/>
      <x:c r="F125" s="23"/>
      <x:c r="G125" s="20"/>
      <x:c r="H125" s="20"/>
      <x:c r="I125" s="23"/>
      <x:c r="J125" s="20"/>
      <x:c r="K125" s="20"/>
      <x:c r="L125" s="25" t="str">
        <x:f>IF(COUNTA(A125:K125)=0,"",IF(A125="","Enter review ID",IF(COUNTIFS($A$8:$A$157,A125)&lt;&gt;1,"Duplicate review ID",IF(COUNTIFS('FF&amp;E Schedule'!$A$8:$A$57,B125)&lt;&gt;1,"Check schedule line ID",IF(OR(C125="",D125="",E125=""),"Enter review scope document and revision",IF(OR(NOT(ISNUMBER(F125)),F125&lt;=0),"Enter submission date",IF(H125="","Select review decision",IF(AND(H125&lt;&gt;"Pending",OR(G125="",NOT(ISNUMBER(I125)),I125&lt;=0)),"Complete reviewer and decision date",""))))))))</x:f>
      </x:c>
    </x:row>
    <x:row r="126" ht="26" customHeight="1">
      <x:c r="A126" s="20"/>
      <x:c r="B126" s="20"/>
      <x:c r="C126" s="20"/>
      <x:c r="D126" s="20"/>
      <x:c r="E126" s="20"/>
      <x:c r="F126" s="23"/>
      <x:c r="G126" s="20"/>
      <x:c r="H126" s="20"/>
      <x:c r="I126" s="23"/>
      <x:c r="J126" s="20"/>
      <x:c r="K126" s="20"/>
      <x:c r="L126" s="25" t="str">
        <x:f>IF(COUNTA(A126:K126)=0,"",IF(A126="","Enter review ID",IF(COUNTIFS($A$8:$A$157,A126)&lt;&gt;1,"Duplicate review ID",IF(COUNTIFS('FF&amp;E Schedule'!$A$8:$A$57,B126)&lt;&gt;1,"Check schedule line ID",IF(OR(C126="",D126="",E126=""),"Enter review scope document and revision",IF(OR(NOT(ISNUMBER(F126)),F126&lt;=0),"Enter submission date",IF(H126="","Select review decision",IF(AND(H126&lt;&gt;"Pending",OR(G126="",NOT(ISNUMBER(I126)),I126&lt;=0)),"Complete reviewer and decision date",""))))))))</x:f>
      </x:c>
    </x:row>
    <x:row r="127" ht="26" customHeight="1">
      <x:c r="A127" s="20"/>
      <x:c r="B127" s="20"/>
      <x:c r="C127" s="20"/>
      <x:c r="D127" s="20"/>
      <x:c r="E127" s="20"/>
      <x:c r="F127" s="23"/>
      <x:c r="G127" s="20"/>
      <x:c r="H127" s="20"/>
      <x:c r="I127" s="23"/>
      <x:c r="J127" s="20"/>
      <x:c r="K127" s="20"/>
      <x:c r="L127" s="25" t="str">
        <x:f>IF(COUNTA(A127:K127)=0,"",IF(A127="","Enter review ID",IF(COUNTIFS($A$8:$A$157,A127)&lt;&gt;1,"Duplicate review ID",IF(COUNTIFS('FF&amp;E Schedule'!$A$8:$A$57,B127)&lt;&gt;1,"Check schedule line ID",IF(OR(C127="",D127="",E127=""),"Enter review scope document and revision",IF(OR(NOT(ISNUMBER(F127)),F127&lt;=0),"Enter submission date",IF(H127="","Select review decision",IF(AND(H127&lt;&gt;"Pending",OR(G127="",NOT(ISNUMBER(I127)),I127&lt;=0)),"Complete reviewer and decision date",""))))))))</x:f>
      </x:c>
    </x:row>
    <x:row r="128" ht="26" customHeight="1">
      <x:c r="A128" s="20"/>
      <x:c r="B128" s="20"/>
      <x:c r="C128" s="20"/>
      <x:c r="D128" s="20"/>
      <x:c r="E128" s="20"/>
      <x:c r="F128" s="23"/>
      <x:c r="G128" s="20"/>
      <x:c r="H128" s="20"/>
      <x:c r="I128" s="23"/>
      <x:c r="J128" s="20"/>
      <x:c r="K128" s="20"/>
      <x:c r="L128" s="25" t="str">
        <x:f>IF(COUNTA(A128:K128)=0,"",IF(A128="","Enter review ID",IF(COUNTIFS($A$8:$A$157,A128)&lt;&gt;1,"Duplicate review ID",IF(COUNTIFS('FF&amp;E Schedule'!$A$8:$A$57,B128)&lt;&gt;1,"Check schedule line ID",IF(OR(C128="",D128="",E128=""),"Enter review scope document and revision",IF(OR(NOT(ISNUMBER(F128)),F128&lt;=0),"Enter submission date",IF(H128="","Select review decision",IF(AND(H128&lt;&gt;"Pending",OR(G128="",NOT(ISNUMBER(I128)),I128&lt;=0)),"Complete reviewer and decision date",""))))))))</x:f>
      </x:c>
    </x:row>
    <x:row r="129" ht="26" customHeight="1">
      <x:c r="A129" s="20"/>
      <x:c r="B129" s="20"/>
      <x:c r="C129" s="20"/>
      <x:c r="D129" s="20"/>
      <x:c r="E129" s="20"/>
      <x:c r="F129" s="23"/>
      <x:c r="G129" s="20"/>
      <x:c r="H129" s="20"/>
      <x:c r="I129" s="23"/>
      <x:c r="J129" s="20"/>
      <x:c r="K129" s="20"/>
      <x:c r="L129" s="25" t="str">
        <x:f>IF(COUNTA(A129:K129)=0,"",IF(A129="","Enter review ID",IF(COUNTIFS($A$8:$A$157,A129)&lt;&gt;1,"Duplicate review ID",IF(COUNTIFS('FF&amp;E Schedule'!$A$8:$A$57,B129)&lt;&gt;1,"Check schedule line ID",IF(OR(C129="",D129="",E129=""),"Enter review scope document and revision",IF(OR(NOT(ISNUMBER(F129)),F129&lt;=0),"Enter submission date",IF(H129="","Select review decision",IF(AND(H129&lt;&gt;"Pending",OR(G129="",NOT(ISNUMBER(I129)),I129&lt;=0)),"Complete reviewer and decision date",""))))))))</x:f>
      </x:c>
    </x:row>
    <x:row r="130" ht="26" customHeight="1">
      <x:c r="A130" s="20"/>
      <x:c r="B130" s="20"/>
      <x:c r="C130" s="20"/>
      <x:c r="D130" s="20"/>
      <x:c r="E130" s="20"/>
      <x:c r="F130" s="23"/>
      <x:c r="G130" s="20"/>
      <x:c r="H130" s="20"/>
      <x:c r="I130" s="23"/>
      <x:c r="J130" s="20"/>
      <x:c r="K130" s="20"/>
      <x:c r="L130" s="25" t="str">
        <x:f>IF(COUNTA(A130:K130)=0,"",IF(A130="","Enter review ID",IF(COUNTIFS($A$8:$A$157,A130)&lt;&gt;1,"Duplicate review ID",IF(COUNTIFS('FF&amp;E Schedule'!$A$8:$A$57,B130)&lt;&gt;1,"Check schedule line ID",IF(OR(C130="",D130="",E130=""),"Enter review scope document and revision",IF(OR(NOT(ISNUMBER(F130)),F130&lt;=0),"Enter submission date",IF(H130="","Select review decision",IF(AND(H130&lt;&gt;"Pending",OR(G130="",NOT(ISNUMBER(I130)),I130&lt;=0)),"Complete reviewer and decision date",""))))))))</x:f>
      </x:c>
    </x:row>
    <x:row r="131" ht="26" customHeight="1">
      <x:c r="A131" s="20"/>
      <x:c r="B131" s="20"/>
      <x:c r="C131" s="20"/>
      <x:c r="D131" s="20"/>
      <x:c r="E131" s="20"/>
      <x:c r="F131" s="23"/>
      <x:c r="G131" s="20"/>
      <x:c r="H131" s="20"/>
      <x:c r="I131" s="23"/>
      <x:c r="J131" s="20"/>
      <x:c r="K131" s="20"/>
      <x:c r="L131" s="25" t="str">
        <x:f>IF(COUNTA(A131:K131)=0,"",IF(A131="","Enter review ID",IF(COUNTIFS($A$8:$A$157,A131)&lt;&gt;1,"Duplicate review ID",IF(COUNTIFS('FF&amp;E Schedule'!$A$8:$A$57,B131)&lt;&gt;1,"Check schedule line ID",IF(OR(C131="",D131="",E131=""),"Enter review scope document and revision",IF(OR(NOT(ISNUMBER(F131)),F131&lt;=0),"Enter submission date",IF(H131="","Select review decision",IF(AND(H131&lt;&gt;"Pending",OR(G131="",NOT(ISNUMBER(I131)),I131&lt;=0)),"Complete reviewer and decision date",""))))))))</x:f>
      </x:c>
    </x:row>
    <x:row r="132" ht="26" customHeight="1">
      <x:c r="A132" s="20"/>
      <x:c r="B132" s="20"/>
      <x:c r="C132" s="20"/>
      <x:c r="D132" s="20"/>
      <x:c r="E132" s="20"/>
      <x:c r="F132" s="23"/>
      <x:c r="G132" s="20"/>
      <x:c r="H132" s="20"/>
      <x:c r="I132" s="23"/>
      <x:c r="J132" s="20"/>
      <x:c r="K132" s="20"/>
      <x:c r="L132" s="25" t="str">
        <x:f>IF(COUNTA(A132:K132)=0,"",IF(A132="","Enter review ID",IF(COUNTIFS($A$8:$A$157,A132)&lt;&gt;1,"Duplicate review ID",IF(COUNTIFS('FF&amp;E Schedule'!$A$8:$A$57,B132)&lt;&gt;1,"Check schedule line ID",IF(OR(C132="",D132="",E132=""),"Enter review scope document and revision",IF(OR(NOT(ISNUMBER(F132)),F132&lt;=0),"Enter submission date",IF(H132="","Select review decision",IF(AND(H132&lt;&gt;"Pending",OR(G132="",NOT(ISNUMBER(I132)),I132&lt;=0)),"Complete reviewer and decision date",""))))))))</x:f>
      </x:c>
    </x:row>
    <x:row r="133" ht="26" customHeight="1">
      <x:c r="A133" s="20"/>
      <x:c r="B133" s="20"/>
      <x:c r="C133" s="20"/>
      <x:c r="D133" s="20"/>
      <x:c r="E133" s="20"/>
      <x:c r="F133" s="23"/>
      <x:c r="G133" s="20"/>
      <x:c r="H133" s="20"/>
      <x:c r="I133" s="23"/>
      <x:c r="J133" s="20"/>
      <x:c r="K133" s="20"/>
      <x:c r="L133" s="25" t="str">
        <x:f>IF(COUNTA(A133:K133)=0,"",IF(A133="","Enter review ID",IF(COUNTIFS($A$8:$A$157,A133)&lt;&gt;1,"Duplicate review ID",IF(COUNTIFS('FF&amp;E Schedule'!$A$8:$A$57,B133)&lt;&gt;1,"Check schedule line ID",IF(OR(C133="",D133="",E133=""),"Enter review scope document and revision",IF(OR(NOT(ISNUMBER(F133)),F133&lt;=0),"Enter submission date",IF(H133="","Select review decision",IF(AND(H133&lt;&gt;"Pending",OR(G133="",NOT(ISNUMBER(I133)),I133&lt;=0)),"Complete reviewer and decision date",""))))))))</x:f>
      </x:c>
    </x:row>
    <x:row r="134" ht="26" customHeight="1">
      <x:c r="A134" s="20"/>
      <x:c r="B134" s="20"/>
      <x:c r="C134" s="20"/>
      <x:c r="D134" s="20"/>
      <x:c r="E134" s="20"/>
      <x:c r="F134" s="23"/>
      <x:c r="G134" s="20"/>
      <x:c r="H134" s="20"/>
      <x:c r="I134" s="23"/>
      <x:c r="J134" s="20"/>
      <x:c r="K134" s="20"/>
      <x:c r="L134" s="25" t="str">
        <x:f>IF(COUNTA(A134:K134)=0,"",IF(A134="","Enter review ID",IF(COUNTIFS($A$8:$A$157,A134)&lt;&gt;1,"Duplicate review ID",IF(COUNTIFS('FF&amp;E Schedule'!$A$8:$A$57,B134)&lt;&gt;1,"Check schedule line ID",IF(OR(C134="",D134="",E134=""),"Enter review scope document and revision",IF(OR(NOT(ISNUMBER(F134)),F134&lt;=0),"Enter submission date",IF(H134="","Select review decision",IF(AND(H134&lt;&gt;"Pending",OR(G134="",NOT(ISNUMBER(I134)),I134&lt;=0)),"Complete reviewer and decision date",""))))))))</x:f>
      </x:c>
    </x:row>
    <x:row r="135" ht="26" customHeight="1">
      <x:c r="A135" s="20"/>
      <x:c r="B135" s="20"/>
      <x:c r="C135" s="20"/>
      <x:c r="D135" s="20"/>
      <x:c r="E135" s="20"/>
      <x:c r="F135" s="23"/>
      <x:c r="G135" s="20"/>
      <x:c r="H135" s="20"/>
      <x:c r="I135" s="23"/>
      <x:c r="J135" s="20"/>
      <x:c r="K135" s="20"/>
      <x:c r="L135" s="25" t="str">
        <x:f>IF(COUNTA(A135:K135)=0,"",IF(A135="","Enter review ID",IF(COUNTIFS($A$8:$A$157,A135)&lt;&gt;1,"Duplicate review ID",IF(COUNTIFS('FF&amp;E Schedule'!$A$8:$A$57,B135)&lt;&gt;1,"Check schedule line ID",IF(OR(C135="",D135="",E135=""),"Enter review scope document and revision",IF(OR(NOT(ISNUMBER(F135)),F135&lt;=0),"Enter submission date",IF(H135="","Select review decision",IF(AND(H135&lt;&gt;"Pending",OR(G135="",NOT(ISNUMBER(I135)),I135&lt;=0)),"Complete reviewer and decision date",""))))))))</x:f>
      </x:c>
    </x:row>
    <x:row r="136" ht="26" customHeight="1">
      <x:c r="A136" s="20"/>
      <x:c r="B136" s="20"/>
      <x:c r="C136" s="20"/>
      <x:c r="D136" s="20"/>
      <x:c r="E136" s="20"/>
      <x:c r="F136" s="23"/>
      <x:c r="G136" s="20"/>
      <x:c r="H136" s="20"/>
      <x:c r="I136" s="23"/>
      <x:c r="J136" s="20"/>
      <x:c r="K136" s="20"/>
      <x:c r="L136" s="25" t="str">
        <x:f>IF(COUNTA(A136:K136)=0,"",IF(A136="","Enter review ID",IF(COUNTIFS($A$8:$A$157,A136)&lt;&gt;1,"Duplicate review ID",IF(COUNTIFS('FF&amp;E Schedule'!$A$8:$A$57,B136)&lt;&gt;1,"Check schedule line ID",IF(OR(C136="",D136="",E136=""),"Enter review scope document and revision",IF(OR(NOT(ISNUMBER(F136)),F136&lt;=0),"Enter submission date",IF(H136="","Select review decision",IF(AND(H136&lt;&gt;"Pending",OR(G136="",NOT(ISNUMBER(I136)),I136&lt;=0)),"Complete reviewer and decision date",""))))))))</x:f>
      </x:c>
    </x:row>
    <x:row r="137" ht="26" customHeight="1">
      <x:c r="A137" s="20"/>
      <x:c r="B137" s="20"/>
      <x:c r="C137" s="20"/>
      <x:c r="D137" s="20"/>
      <x:c r="E137" s="20"/>
      <x:c r="F137" s="23"/>
      <x:c r="G137" s="20"/>
      <x:c r="H137" s="20"/>
      <x:c r="I137" s="23"/>
      <x:c r="J137" s="20"/>
      <x:c r="K137" s="20"/>
      <x:c r="L137" s="25" t="str">
        <x:f>IF(COUNTA(A137:K137)=0,"",IF(A137="","Enter review ID",IF(COUNTIFS($A$8:$A$157,A137)&lt;&gt;1,"Duplicate review ID",IF(COUNTIFS('FF&amp;E Schedule'!$A$8:$A$57,B137)&lt;&gt;1,"Check schedule line ID",IF(OR(C137="",D137="",E137=""),"Enter review scope document and revision",IF(OR(NOT(ISNUMBER(F137)),F137&lt;=0),"Enter submission date",IF(H137="","Select review decision",IF(AND(H137&lt;&gt;"Pending",OR(G137="",NOT(ISNUMBER(I137)),I137&lt;=0)),"Complete reviewer and decision date",""))))))))</x:f>
      </x:c>
    </x:row>
    <x:row r="138" ht="26" customHeight="1">
      <x:c r="A138" s="20"/>
      <x:c r="B138" s="20"/>
      <x:c r="C138" s="20"/>
      <x:c r="D138" s="20"/>
      <x:c r="E138" s="20"/>
      <x:c r="F138" s="23"/>
      <x:c r="G138" s="20"/>
      <x:c r="H138" s="20"/>
      <x:c r="I138" s="23"/>
      <x:c r="J138" s="20"/>
      <x:c r="K138" s="20"/>
      <x:c r="L138" s="25" t="str">
        <x:f>IF(COUNTA(A138:K138)=0,"",IF(A138="","Enter review ID",IF(COUNTIFS($A$8:$A$157,A138)&lt;&gt;1,"Duplicate review ID",IF(COUNTIFS('FF&amp;E Schedule'!$A$8:$A$57,B138)&lt;&gt;1,"Check schedule line ID",IF(OR(C138="",D138="",E138=""),"Enter review scope document and revision",IF(OR(NOT(ISNUMBER(F138)),F138&lt;=0),"Enter submission date",IF(H138="","Select review decision",IF(AND(H138&lt;&gt;"Pending",OR(G138="",NOT(ISNUMBER(I138)),I138&lt;=0)),"Complete reviewer and decision date",""))))))))</x:f>
      </x:c>
    </x:row>
    <x:row r="139" ht="26" customHeight="1">
      <x:c r="A139" s="20"/>
      <x:c r="B139" s="20"/>
      <x:c r="C139" s="20"/>
      <x:c r="D139" s="20"/>
      <x:c r="E139" s="20"/>
      <x:c r="F139" s="23"/>
      <x:c r="G139" s="20"/>
      <x:c r="H139" s="20"/>
      <x:c r="I139" s="23"/>
      <x:c r="J139" s="20"/>
      <x:c r="K139" s="20"/>
      <x:c r="L139" s="25" t="str">
        <x:f>IF(COUNTA(A139:K139)=0,"",IF(A139="","Enter review ID",IF(COUNTIFS($A$8:$A$157,A139)&lt;&gt;1,"Duplicate review ID",IF(COUNTIFS('FF&amp;E Schedule'!$A$8:$A$57,B139)&lt;&gt;1,"Check schedule line ID",IF(OR(C139="",D139="",E139=""),"Enter review scope document and revision",IF(OR(NOT(ISNUMBER(F139)),F139&lt;=0),"Enter submission date",IF(H139="","Select review decision",IF(AND(H139&lt;&gt;"Pending",OR(G139="",NOT(ISNUMBER(I139)),I139&lt;=0)),"Complete reviewer and decision date",""))))))))</x:f>
      </x:c>
    </x:row>
    <x:row r="140" ht="26" customHeight="1">
      <x:c r="A140" s="20"/>
      <x:c r="B140" s="20"/>
      <x:c r="C140" s="20"/>
      <x:c r="D140" s="20"/>
      <x:c r="E140" s="20"/>
      <x:c r="F140" s="23"/>
      <x:c r="G140" s="20"/>
      <x:c r="H140" s="20"/>
      <x:c r="I140" s="23"/>
      <x:c r="J140" s="20"/>
      <x:c r="K140" s="20"/>
      <x:c r="L140" s="25" t="str">
        <x:f>IF(COUNTA(A140:K140)=0,"",IF(A140="","Enter review ID",IF(COUNTIFS($A$8:$A$157,A140)&lt;&gt;1,"Duplicate review ID",IF(COUNTIFS('FF&amp;E Schedule'!$A$8:$A$57,B140)&lt;&gt;1,"Check schedule line ID",IF(OR(C140="",D140="",E140=""),"Enter review scope document and revision",IF(OR(NOT(ISNUMBER(F140)),F140&lt;=0),"Enter submission date",IF(H140="","Select review decision",IF(AND(H140&lt;&gt;"Pending",OR(G140="",NOT(ISNUMBER(I140)),I140&lt;=0)),"Complete reviewer and decision date",""))))))))</x:f>
      </x:c>
    </x:row>
    <x:row r="141" ht="26" customHeight="1">
      <x:c r="A141" s="20"/>
      <x:c r="B141" s="20"/>
      <x:c r="C141" s="20"/>
      <x:c r="D141" s="20"/>
      <x:c r="E141" s="20"/>
      <x:c r="F141" s="23"/>
      <x:c r="G141" s="20"/>
      <x:c r="H141" s="20"/>
      <x:c r="I141" s="23"/>
      <x:c r="J141" s="20"/>
      <x:c r="K141" s="20"/>
      <x:c r="L141" s="25" t="str">
        <x:f>IF(COUNTA(A141:K141)=0,"",IF(A141="","Enter review ID",IF(COUNTIFS($A$8:$A$157,A141)&lt;&gt;1,"Duplicate review ID",IF(COUNTIFS('FF&amp;E Schedule'!$A$8:$A$57,B141)&lt;&gt;1,"Check schedule line ID",IF(OR(C141="",D141="",E141=""),"Enter review scope document and revision",IF(OR(NOT(ISNUMBER(F141)),F141&lt;=0),"Enter submission date",IF(H141="","Select review decision",IF(AND(H141&lt;&gt;"Pending",OR(G141="",NOT(ISNUMBER(I141)),I141&lt;=0)),"Complete reviewer and decision date",""))))))))</x:f>
      </x:c>
    </x:row>
    <x:row r="142" ht="26" customHeight="1">
      <x:c r="A142" s="20"/>
      <x:c r="B142" s="20"/>
      <x:c r="C142" s="20"/>
      <x:c r="D142" s="20"/>
      <x:c r="E142" s="20"/>
      <x:c r="F142" s="23"/>
      <x:c r="G142" s="20"/>
      <x:c r="H142" s="20"/>
      <x:c r="I142" s="23"/>
      <x:c r="J142" s="20"/>
      <x:c r="K142" s="20"/>
      <x:c r="L142" s="25" t="str">
        <x:f>IF(COUNTA(A142:K142)=0,"",IF(A142="","Enter review ID",IF(COUNTIFS($A$8:$A$157,A142)&lt;&gt;1,"Duplicate review ID",IF(COUNTIFS('FF&amp;E Schedule'!$A$8:$A$57,B142)&lt;&gt;1,"Check schedule line ID",IF(OR(C142="",D142="",E142=""),"Enter review scope document and revision",IF(OR(NOT(ISNUMBER(F142)),F142&lt;=0),"Enter submission date",IF(H142="","Select review decision",IF(AND(H142&lt;&gt;"Pending",OR(G142="",NOT(ISNUMBER(I142)),I142&lt;=0)),"Complete reviewer and decision date",""))))))))</x:f>
      </x:c>
    </x:row>
    <x:row r="143" ht="26" customHeight="1">
      <x:c r="A143" s="20"/>
      <x:c r="B143" s="20"/>
      <x:c r="C143" s="20"/>
      <x:c r="D143" s="20"/>
      <x:c r="E143" s="20"/>
      <x:c r="F143" s="23"/>
      <x:c r="G143" s="20"/>
      <x:c r="H143" s="20"/>
      <x:c r="I143" s="23"/>
      <x:c r="J143" s="20"/>
      <x:c r="K143" s="20"/>
      <x:c r="L143" s="25" t="str">
        <x:f>IF(COUNTA(A143:K143)=0,"",IF(A143="","Enter review ID",IF(COUNTIFS($A$8:$A$157,A143)&lt;&gt;1,"Duplicate review ID",IF(COUNTIFS('FF&amp;E Schedule'!$A$8:$A$57,B143)&lt;&gt;1,"Check schedule line ID",IF(OR(C143="",D143="",E143=""),"Enter review scope document and revision",IF(OR(NOT(ISNUMBER(F143)),F143&lt;=0),"Enter submission date",IF(H143="","Select review decision",IF(AND(H143&lt;&gt;"Pending",OR(G143="",NOT(ISNUMBER(I143)),I143&lt;=0)),"Complete reviewer and decision date",""))))))))</x:f>
      </x:c>
    </x:row>
    <x:row r="144" ht="26" customHeight="1">
      <x:c r="A144" s="20"/>
      <x:c r="B144" s="20"/>
      <x:c r="C144" s="20"/>
      <x:c r="D144" s="20"/>
      <x:c r="E144" s="20"/>
      <x:c r="F144" s="23"/>
      <x:c r="G144" s="20"/>
      <x:c r="H144" s="20"/>
      <x:c r="I144" s="23"/>
      <x:c r="J144" s="20"/>
      <x:c r="K144" s="20"/>
      <x:c r="L144" s="25" t="str">
        <x:f>IF(COUNTA(A144:K144)=0,"",IF(A144="","Enter review ID",IF(COUNTIFS($A$8:$A$157,A144)&lt;&gt;1,"Duplicate review ID",IF(COUNTIFS('FF&amp;E Schedule'!$A$8:$A$57,B144)&lt;&gt;1,"Check schedule line ID",IF(OR(C144="",D144="",E144=""),"Enter review scope document and revision",IF(OR(NOT(ISNUMBER(F144)),F144&lt;=0),"Enter submission date",IF(H144="","Select review decision",IF(AND(H144&lt;&gt;"Pending",OR(G144="",NOT(ISNUMBER(I144)),I144&lt;=0)),"Complete reviewer and decision date",""))))))))</x:f>
      </x:c>
    </x:row>
    <x:row r="145" ht="26" customHeight="1">
      <x:c r="A145" s="20"/>
      <x:c r="B145" s="20"/>
      <x:c r="C145" s="20"/>
      <x:c r="D145" s="20"/>
      <x:c r="E145" s="20"/>
      <x:c r="F145" s="23"/>
      <x:c r="G145" s="20"/>
      <x:c r="H145" s="20"/>
      <x:c r="I145" s="23"/>
      <x:c r="J145" s="20"/>
      <x:c r="K145" s="20"/>
      <x:c r="L145" s="25" t="str">
        <x:f>IF(COUNTA(A145:K145)=0,"",IF(A145="","Enter review ID",IF(COUNTIFS($A$8:$A$157,A145)&lt;&gt;1,"Duplicate review ID",IF(COUNTIFS('FF&amp;E Schedule'!$A$8:$A$57,B145)&lt;&gt;1,"Check schedule line ID",IF(OR(C145="",D145="",E145=""),"Enter review scope document and revision",IF(OR(NOT(ISNUMBER(F145)),F145&lt;=0),"Enter submission date",IF(H145="","Select review decision",IF(AND(H145&lt;&gt;"Pending",OR(G145="",NOT(ISNUMBER(I145)),I145&lt;=0)),"Complete reviewer and decision date",""))))))))</x:f>
      </x:c>
    </x:row>
    <x:row r="146" ht="26" customHeight="1">
      <x:c r="A146" s="20"/>
      <x:c r="B146" s="20"/>
      <x:c r="C146" s="20"/>
      <x:c r="D146" s="20"/>
      <x:c r="E146" s="20"/>
      <x:c r="F146" s="23"/>
      <x:c r="G146" s="20"/>
      <x:c r="H146" s="20"/>
      <x:c r="I146" s="23"/>
      <x:c r="J146" s="20"/>
      <x:c r="K146" s="20"/>
      <x:c r="L146" s="25" t="str">
        <x:f>IF(COUNTA(A146:K146)=0,"",IF(A146="","Enter review ID",IF(COUNTIFS($A$8:$A$157,A146)&lt;&gt;1,"Duplicate review ID",IF(COUNTIFS('FF&amp;E Schedule'!$A$8:$A$57,B146)&lt;&gt;1,"Check schedule line ID",IF(OR(C146="",D146="",E146=""),"Enter review scope document and revision",IF(OR(NOT(ISNUMBER(F146)),F146&lt;=0),"Enter submission date",IF(H146="","Select review decision",IF(AND(H146&lt;&gt;"Pending",OR(G146="",NOT(ISNUMBER(I146)),I146&lt;=0)),"Complete reviewer and decision date",""))))))))</x:f>
      </x:c>
    </x:row>
    <x:row r="147" ht="26" customHeight="1">
      <x:c r="A147" s="20"/>
      <x:c r="B147" s="20"/>
      <x:c r="C147" s="20"/>
      <x:c r="D147" s="20"/>
      <x:c r="E147" s="20"/>
      <x:c r="F147" s="23"/>
      <x:c r="G147" s="20"/>
      <x:c r="H147" s="20"/>
      <x:c r="I147" s="23"/>
      <x:c r="J147" s="20"/>
      <x:c r="K147" s="20"/>
      <x:c r="L147" s="25" t="str">
        <x:f>IF(COUNTA(A147:K147)=0,"",IF(A147="","Enter review ID",IF(COUNTIFS($A$8:$A$157,A147)&lt;&gt;1,"Duplicate review ID",IF(COUNTIFS('FF&amp;E Schedule'!$A$8:$A$57,B147)&lt;&gt;1,"Check schedule line ID",IF(OR(C147="",D147="",E147=""),"Enter review scope document and revision",IF(OR(NOT(ISNUMBER(F147)),F147&lt;=0),"Enter submission date",IF(H147="","Select review decision",IF(AND(H147&lt;&gt;"Pending",OR(G147="",NOT(ISNUMBER(I147)),I147&lt;=0)),"Complete reviewer and decision date",""))))))))</x:f>
      </x:c>
    </x:row>
    <x:row r="148" ht="26" customHeight="1">
      <x:c r="A148" s="20"/>
      <x:c r="B148" s="20"/>
      <x:c r="C148" s="20"/>
      <x:c r="D148" s="20"/>
      <x:c r="E148" s="20"/>
      <x:c r="F148" s="23"/>
      <x:c r="G148" s="20"/>
      <x:c r="H148" s="20"/>
      <x:c r="I148" s="23"/>
      <x:c r="J148" s="20"/>
      <x:c r="K148" s="20"/>
      <x:c r="L148" s="25" t="str">
        <x:f>IF(COUNTA(A148:K148)=0,"",IF(A148="","Enter review ID",IF(COUNTIFS($A$8:$A$157,A148)&lt;&gt;1,"Duplicate review ID",IF(COUNTIFS('FF&amp;E Schedule'!$A$8:$A$57,B148)&lt;&gt;1,"Check schedule line ID",IF(OR(C148="",D148="",E148=""),"Enter review scope document and revision",IF(OR(NOT(ISNUMBER(F148)),F148&lt;=0),"Enter submission date",IF(H148="","Select review decision",IF(AND(H148&lt;&gt;"Pending",OR(G148="",NOT(ISNUMBER(I148)),I148&lt;=0)),"Complete reviewer and decision date",""))))))))</x:f>
      </x:c>
    </x:row>
    <x:row r="149" ht="26" customHeight="1">
      <x:c r="A149" s="20"/>
      <x:c r="B149" s="20"/>
      <x:c r="C149" s="20"/>
      <x:c r="D149" s="20"/>
      <x:c r="E149" s="20"/>
      <x:c r="F149" s="23"/>
      <x:c r="G149" s="20"/>
      <x:c r="H149" s="20"/>
      <x:c r="I149" s="23"/>
      <x:c r="J149" s="20"/>
      <x:c r="K149" s="20"/>
      <x:c r="L149" s="25" t="str">
        <x:f>IF(COUNTA(A149:K149)=0,"",IF(A149="","Enter review ID",IF(COUNTIFS($A$8:$A$157,A149)&lt;&gt;1,"Duplicate review ID",IF(COUNTIFS('FF&amp;E Schedule'!$A$8:$A$57,B149)&lt;&gt;1,"Check schedule line ID",IF(OR(C149="",D149="",E149=""),"Enter review scope document and revision",IF(OR(NOT(ISNUMBER(F149)),F149&lt;=0),"Enter submission date",IF(H149="","Select review decision",IF(AND(H149&lt;&gt;"Pending",OR(G149="",NOT(ISNUMBER(I149)),I149&lt;=0)),"Complete reviewer and decision date",""))))))))</x:f>
      </x:c>
    </x:row>
    <x:row r="150" ht="26" customHeight="1">
      <x:c r="A150" s="20"/>
      <x:c r="B150" s="20"/>
      <x:c r="C150" s="20"/>
      <x:c r="D150" s="20"/>
      <x:c r="E150" s="20"/>
      <x:c r="F150" s="23"/>
      <x:c r="G150" s="20"/>
      <x:c r="H150" s="20"/>
      <x:c r="I150" s="23"/>
      <x:c r="J150" s="20"/>
      <x:c r="K150" s="20"/>
      <x:c r="L150" s="25" t="str">
        <x:f>IF(COUNTA(A150:K150)=0,"",IF(A150="","Enter review ID",IF(COUNTIFS($A$8:$A$157,A150)&lt;&gt;1,"Duplicate review ID",IF(COUNTIFS('FF&amp;E Schedule'!$A$8:$A$57,B150)&lt;&gt;1,"Check schedule line ID",IF(OR(C150="",D150="",E150=""),"Enter review scope document and revision",IF(OR(NOT(ISNUMBER(F150)),F150&lt;=0),"Enter submission date",IF(H150="","Select review decision",IF(AND(H150&lt;&gt;"Pending",OR(G150="",NOT(ISNUMBER(I150)),I150&lt;=0)),"Complete reviewer and decision date",""))))))))</x:f>
      </x:c>
    </x:row>
    <x:row r="151" ht="26" customHeight="1">
      <x:c r="A151" s="20"/>
      <x:c r="B151" s="20"/>
      <x:c r="C151" s="20"/>
      <x:c r="D151" s="20"/>
      <x:c r="E151" s="20"/>
      <x:c r="F151" s="23"/>
      <x:c r="G151" s="20"/>
      <x:c r="H151" s="20"/>
      <x:c r="I151" s="23"/>
      <x:c r="J151" s="20"/>
      <x:c r="K151" s="20"/>
      <x:c r="L151" s="25" t="str">
        <x:f>IF(COUNTA(A151:K151)=0,"",IF(A151="","Enter review ID",IF(COUNTIFS($A$8:$A$157,A151)&lt;&gt;1,"Duplicate review ID",IF(COUNTIFS('FF&amp;E Schedule'!$A$8:$A$57,B151)&lt;&gt;1,"Check schedule line ID",IF(OR(C151="",D151="",E151=""),"Enter review scope document and revision",IF(OR(NOT(ISNUMBER(F151)),F151&lt;=0),"Enter submission date",IF(H151="","Select review decision",IF(AND(H151&lt;&gt;"Pending",OR(G151="",NOT(ISNUMBER(I151)),I151&lt;=0)),"Complete reviewer and decision date",""))))))))</x:f>
      </x:c>
    </x:row>
    <x:row r="152" ht="26" customHeight="1">
      <x:c r="A152" s="20"/>
      <x:c r="B152" s="20"/>
      <x:c r="C152" s="20"/>
      <x:c r="D152" s="20"/>
      <x:c r="E152" s="20"/>
      <x:c r="F152" s="23"/>
      <x:c r="G152" s="20"/>
      <x:c r="H152" s="20"/>
      <x:c r="I152" s="23"/>
      <x:c r="J152" s="20"/>
      <x:c r="K152" s="20"/>
      <x:c r="L152" s="25" t="str">
        <x:f>IF(COUNTA(A152:K152)=0,"",IF(A152="","Enter review ID",IF(COUNTIFS($A$8:$A$157,A152)&lt;&gt;1,"Duplicate review ID",IF(COUNTIFS('FF&amp;E Schedule'!$A$8:$A$57,B152)&lt;&gt;1,"Check schedule line ID",IF(OR(C152="",D152="",E152=""),"Enter review scope document and revision",IF(OR(NOT(ISNUMBER(F152)),F152&lt;=0),"Enter submission date",IF(H152="","Select review decision",IF(AND(H152&lt;&gt;"Pending",OR(G152="",NOT(ISNUMBER(I152)),I152&lt;=0)),"Complete reviewer and decision date",""))))))))</x:f>
      </x:c>
    </x:row>
    <x:row r="153" ht="26" customHeight="1">
      <x:c r="A153" s="20"/>
      <x:c r="B153" s="20"/>
      <x:c r="C153" s="20"/>
      <x:c r="D153" s="20"/>
      <x:c r="E153" s="20"/>
      <x:c r="F153" s="23"/>
      <x:c r="G153" s="20"/>
      <x:c r="H153" s="20"/>
      <x:c r="I153" s="23"/>
      <x:c r="J153" s="20"/>
      <x:c r="K153" s="20"/>
      <x:c r="L153" s="25" t="str">
        <x:f>IF(COUNTA(A153:K153)=0,"",IF(A153="","Enter review ID",IF(COUNTIFS($A$8:$A$157,A153)&lt;&gt;1,"Duplicate review ID",IF(COUNTIFS('FF&amp;E Schedule'!$A$8:$A$57,B153)&lt;&gt;1,"Check schedule line ID",IF(OR(C153="",D153="",E153=""),"Enter review scope document and revision",IF(OR(NOT(ISNUMBER(F153)),F153&lt;=0),"Enter submission date",IF(H153="","Select review decision",IF(AND(H153&lt;&gt;"Pending",OR(G153="",NOT(ISNUMBER(I153)),I153&lt;=0)),"Complete reviewer and decision date",""))))))))</x:f>
      </x:c>
    </x:row>
    <x:row r="154" ht="26" customHeight="1">
      <x:c r="A154" s="20"/>
      <x:c r="B154" s="20"/>
      <x:c r="C154" s="20"/>
      <x:c r="D154" s="20"/>
      <x:c r="E154" s="20"/>
      <x:c r="F154" s="23"/>
      <x:c r="G154" s="20"/>
      <x:c r="H154" s="20"/>
      <x:c r="I154" s="23"/>
      <x:c r="J154" s="20"/>
      <x:c r="K154" s="20"/>
      <x:c r="L154" s="25" t="str">
        <x:f>IF(COUNTA(A154:K154)=0,"",IF(A154="","Enter review ID",IF(COUNTIFS($A$8:$A$157,A154)&lt;&gt;1,"Duplicate review ID",IF(COUNTIFS('FF&amp;E Schedule'!$A$8:$A$57,B154)&lt;&gt;1,"Check schedule line ID",IF(OR(C154="",D154="",E154=""),"Enter review scope document and revision",IF(OR(NOT(ISNUMBER(F154)),F154&lt;=0),"Enter submission date",IF(H154="","Select review decision",IF(AND(H154&lt;&gt;"Pending",OR(G154="",NOT(ISNUMBER(I154)),I154&lt;=0)),"Complete reviewer and decision date",""))))))))</x:f>
      </x:c>
    </x:row>
    <x:row r="155" ht="26" customHeight="1">
      <x:c r="A155" s="20"/>
      <x:c r="B155" s="20"/>
      <x:c r="C155" s="20"/>
      <x:c r="D155" s="20"/>
      <x:c r="E155" s="20"/>
      <x:c r="F155" s="23"/>
      <x:c r="G155" s="20"/>
      <x:c r="H155" s="20"/>
      <x:c r="I155" s="23"/>
      <x:c r="J155" s="20"/>
      <x:c r="K155" s="20"/>
      <x:c r="L155" s="25" t="str">
        <x:f>IF(COUNTA(A155:K155)=0,"",IF(A155="","Enter review ID",IF(COUNTIFS($A$8:$A$157,A155)&lt;&gt;1,"Duplicate review ID",IF(COUNTIFS('FF&amp;E Schedule'!$A$8:$A$57,B155)&lt;&gt;1,"Check schedule line ID",IF(OR(C155="",D155="",E155=""),"Enter review scope document and revision",IF(OR(NOT(ISNUMBER(F155)),F155&lt;=0),"Enter submission date",IF(H155="","Select review decision",IF(AND(H155&lt;&gt;"Pending",OR(G155="",NOT(ISNUMBER(I155)),I155&lt;=0)),"Complete reviewer and decision date",""))))))))</x:f>
      </x:c>
    </x:row>
    <x:row r="156" ht="26" customHeight="1">
      <x:c r="A156" s="20"/>
      <x:c r="B156" s="20"/>
      <x:c r="C156" s="20"/>
      <x:c r="D156" s="20"/>
      <x:c r="E156" s="20"/>
      <x:c r="F156" s="23"/>
      <x:c r="G156" s="20"/>
      <x:c r="H156" s="20"/>
      <x:c r="I156" s="23"/>
      <x:c r="J156" s="20"/>
      <x:c r="K156" s="20"/>
      <x:c r="L156" s="25" t="str">
        <x:f>IF(COUNTA(A156:K156)=0,"",IF(A156="","Enter review ID",IF(COUNTIFS($A$8:$A$157,A156)&lt;&gt;1,"Duplicate review ID",IF(COUNTIFS('FF&amp;E Schedule'!$A$8:$A$57,B156)&lt;&gt;1,"Check schedule line ID",IF(OR(C156="",D156="",E156=""),"Enter review scope document and revision",IF(OR(NOT(ISNUMBER(F156)),F156&lt;=0),"Enter submission date",IF(H156="","Select review decision",IF(AND(H156&lt;&gt;"Pending",OR(G156="",NOT(ISNUMBER(I156)),I156&lt;=0)),"Complete reviewer and decision date",""))))))))</x:f>
      </x:c>
    </x:row>
    <x:row r="157" ht="26" customHeight="1">
      <x:c r="A157" s="20"/>
      <x:c r="B157" s="20"/>
      <x:c r="C157" s="20"/>
      <x:c r="D157" s="20"/>
      <x:c r="E157" s="20"/>
      <x:c r="F157" s="23"/>
      <x:c r="G157" s="20"/>
      <x:c r="H157" s="20"/>
      <x:c r="I157" s="23"/>
      <x:c r="J157" s="20"/>
      <x:c r="K157" s="20"/>
      <x:c r="L157" s="25" t="str">
        <x:f>IF(COUNTA(A157:K157)=0,"",IF(A157="","Enter review ID",IF(COUNTIFS($A$8:$A$157,A157)&lt;&gt;1,"Duplicate review ID",IF(COUNTIFS('FF&amp;E Schedule'!$A$8:$A$57,B157)&lt;&gt;1,"Check schedule line ID",IF(OR(C157="",D157="",E157=""),"Enter review scope document and revision",IF(OR(NOT(ISNUMBER(F157)),F157&lt;=0),"Enter submission date",IF(H157="","Select review decision",IF(AND(H157&lt;&gt;"Pending",OR(G157="",NOT(ISNUMBER(I157)),I157&lt;=0)),"Complete reviewer and decision date",""))))))))</x:f>
      </x:c>
    </x:row>
  </x:sheetData>
  <x:conditionalFormatting sqref="L8:L157">
    <x:cfRule type="expression" dxfId="5" priority="1">
      <x:formula>LEN(L8)&gt;0</x:formula>
    </x:cfRule>
  </x:conditionalFormatting>
  <x:dataValidations count="3">
    <x:dataValidation type="list" sqref="H8:H157">
      <x:formula1>"Pending,Accepted,Revise and resubmit,Rejected,Superseded"</x:formula1>
    </x:dataValidation>
    <x:dataValidation type="decimal" operator="greaterThan" sqref="F8:F157">
      <x:formula1>0</x:formula1>
    </x:dataValidation>
    <x:dataValidation type="decimal" operator="greaterThan" sqref="I8:I157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c6cfe26520545cc"/>
  </x:tableParts>
</x:worksheet>
</file>

<file path=xl/worksheets/sheet6.xml><?xml version="1.0" encoding="utf-8"?>
<x:worksheet xmlns:x="http://schemas.openxmlformats.org/spreadsheetml/2006/main">
  <x:sheetPr>
    <x:tabColor rgb="FF8EA6BA"/>
  </x:sheetPr>
  <x:sheetViews>
    <x:sheetView showGridLines="0" workbookViewId="0"/>
  </x:sheetViews>
  <x:sheetFormatPr defaultRowHeight="15"/>
  <x:cols>
    <x:col min="13" max="13" width="19" hidden="0" customWidth="1"/>
    <x:col min="1" max="1" width="20" hidden="0" customWidth="1"/>
    <x:col min="2" max="2" width="19" hidden="0" customWidth="1"/>
    <x:col min="3" max="3" width="23" hidden="0" customWidth="1"/>
    <x:col min="4" max="4" width="32" hidden="0" customWidth="1"/>
    <x:col min="5" max="5" width="18" hidden="0" customWidth="1"/>
    <x:col min="6" max="6" width="14" hidden="0" customWidth="1"/>
    <x:col min="7" max="7" width="18" hidden="0" customWidth="1"/>
    <x:col min="8" max="8" width="18" hidden="0" customWidth="1"/>
    <x:col min="9" max="9" width="20" hidden="0" customWidth="1"/>
    <x:col min="10" max="10" width="22" hidden="0" customWidth="1"/>
    <x:col min="11" max="11" width="28" hidden="0" customWidth="1"/>
    <x:col min="12" max="12" width="21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0" customHeight="1">
      <x:c r="A2" s="3" t="str">
        <x:v>Filled Example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3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0" customHeight="1">
      <x:c r="A4" s="2" t="str">
        <x:v>Fictional example only. Dimensions, parties, documents and dates illustrate data entry and are not product specifications.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30" customHeight="1">
      <x:c r="A5" s="2" t="str">
        <x:v>Use the blank live tabs for your project. These example records are not included in live calculations.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52" customHeight="1">
      <x:c r="A7" s="28" t="str">
        <x:v>Schedule Line ID</x:v>
      </x:c>
      <x:c r="B7" s="28" t="str">
        <x:v>Item Type ID</x:v>
      </x:c>
      <x:c r="C7" s="28" t="str">
        <x:v>Room or Zone</x:v>
      </x:c>
      <x:c r="D7" s="28" t="str">
        <x:v>Description</x:v>
      </x:c>
      <x:c r="E7" s="28" t="str">
        <x:v>Required Qty</x:v>
      </x:c>
      <x:c r="F7" s="28" t="str">
        <x:v>Unit</x:v>
      </x:c>
      <x:c r="G7" s="28" t="str">
        <x:v>Ordered Qty</x:v>
      </x:c>
      <x:c r="H7" s="28" t="str">
        <x:v>Accepted Qty</x:v>
      </x:c>
      <x:c r="I7" s="28" t="str">
        <x:v>Outstanding Ordered Qty</x:v>
      </x:c>
      <x:c r="J7" s="28" t="str">
        <x:v>Unassessed Qty</x:v>
      </x:c>
      <x:c r="K7" s="28" t="str">
        <x:v>Drawing Reference</x:v>
      </x:c>
      <x:c r="L7" s="28" t="str">
        <x:v>Drawing Revision</x:v>
      </x:c>
      <x:c r="M7" s="2"/>
    </x:row>
    <x:row r="8" ht="54" customHeight="1">
      <x:c r="A8" s="30" t="str">
        <x:v>LINE-001</x:v>
      </x:c>
      <x:c r="B8" s="30" t="str">
        <x:v>FFE-101</x:v>
      </x:c>
      <x:c r="C8" s="30" t="str">
        <x:v>Dining room</x:v>
      </x:c>
      <x:c r="D8" s="30" t="str">
        <x:v>Dining chair</x:v>
      </x:c>
      <x:c r="E8" s="30" t="n">
        <x:v>6</x:v>
      </x:c>
      <x:c r="F8" s="30" t="str">
        <x:v>ea</x:v>
      </x:c>
      <x:c r="G8" s="30" t="n">
        <x:v>6</x:v>
      </x:c>
      <x:c r="H8" s="25" t="n">
        <x:f>IF(COUNTIFS($B$26:$B$27,A8)=0,0,SUMIFS($G$26:$G$27,$B$26:$B$27,A8))</x:f>
        <x:v>3</x:v>
      </x:c>
      <x:c r="I8" s="25" t="n">
        <x:f>IF(G8="","",MAX(0,G8-H8))</x:f>
        <x:v>3</x:v>
      </x:c>
      <x:c r="J8" s="25" t="n">
        <x:f>SUMIFS($I$26:$I$27,$B$26:$B$27,A8)</x:f>
        <x:v>0</x:v>
      </x:c>
      <x:c r="K8" s="30" t="str">
        <x:v>A-201</x:v>
      </x:c>
      <x:c r="L8" s="30" t="str">
        <x:v>P01</x:v>
      </x:c>
      <x:c r="M8" s="2"/>
    </x:row>
    <x:row r="9" ht="54" customHeight="1">
      <x:c r="A9" s="30" t="str">
        <x:v>LINE-002</x:v>
      </x:c>
      <x:c r="B9" s="30" t="str">
        <x:v>FFE-102</x:v>
      </x:c>
      <x:c r="C9" s="30" t="str">
        <x:v>Dining room</x:v>
      </x:c>
      <x:c r="D9" s="30" t="str">
        <x:v>Dining table</x:v>
      </x:c>
      <x:c r="E9" s="30" t="n">
        <x:v>1</x:v>
      </x:c>
      <x:c r="F9" s="30" t="str">
        <x:v>ea</x:v>
      </x:c>
      <x:c r="G9" s="30" t="n">
        <x:v>1</x:v>
      </x:c>
      <x:c r="H9" s="25" t="n">
        <x:f>IF(COUNTIFS($B$26:$B$27,A9)=0,0,SUMIFS($G$26:$G$27,$B$26:$B$27,A9))</x:f>
        <x:v>1</x:v>
      </x:c>
      <x:c r="I9" s="25" t="n">
        <x:f>IF(G9="","",MAX(0,G9-H9))</x:f>
        <x:v>0</x:v>
      </x:c>
      <x:c r="J9" s="25" t="n">
        <x:f>SUMIFS($I$26:$I$27,$B$26:$B$27,A9)</x:f>
        <x:v>0</x:v>
      </x:c>
      <x:c r="K9" s="30" t="str">
        <x:v>A-201</x:v>
      </x:c>
      <x:c r="L9" s="30" t="str">
        <x:v>P01</x:v>
      </x:c>
      <x:c r="M9" s="2"/>
    </x:row>
    <x:row r="10" ht="54" customHeight="1">
      <x:c r="A10" s="30" t="str">
        <x:v>LINE-003</x:v>
      </x:c>
      <x:c r="B10" s="30" t="str">
        <x:v>FFE-103</x:v>
      </x:c>
      <x:c r="C10" s="30" t="str">
        <x:v>Living room</x:v>
      </x:c>
      <x:c r="D10" s="30" t="str">
        <x:v>Table lamp</x:v>
      </x:c>
      <x:c r="E10" s="30" t="n">
        <x:v>2</x:v>
      </x:c>
      <x:c r="F10" s="30" t="str">
        <x:v>ea</x:v>
      </x:c>
      <x:c r="G10" s="30"/>
      <x:c r="H10" s="25" t="n">
        <x:f>IF(COUNTIFS($B$26:$B$27,A10)=0,0,SUMIFS($G$26:$G$27,$B$26:$B$27,A10))</x:f>
        <x:v>0</x:v>
      </x:c>
      <x:c r="I10" s="25" t="str">
        <x:f>IF(G10="","",MAX(0,G10-H10))</x:f>
      </x:c>
      <x:c r="J10" s="25" t="n">
        <x:f>SUMIFS($I$26:$I$27,$B$26:$B$27,A10)</x:f>
        <x:v>0</x:v>
      </x:c>
      <x:c r="K10" s="30" t="str">
        <x:v>A-202</x:v>
      </x:c>
      <x:c r="L10" s="30" t="str">
        <x:v>P01</x:v>
      </x:c>
      <x:c r="M10" s="2"/>
    </x:row>
    <x:row r="11" ht="3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30" customHeight="1">
      <x:c r="A12" s="31" t="str">
        <x:v>Item dimensions and specification references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52" customHeight="1">
      <x:c r="A13" s="28" t="str">
        <x:v>Item Type ID</x:v>
      </x:c>
      <x:c r="B13" s="28" t="str">
        <x:v>Category</x:v>
      </x:c>
      <x:c r="C13" s="28" t="str">
        <x:v>Manufacturer</x:v>
      </x:c>
      <x:c r="D13" s="28" t="str">
        <x:v>Model Reference</x:v>
      </x:c>
      <x:c r="E13" s="28" t="str">
        <x:v>Width mm</x:v>
      </x:c>
      <x:c r="F13" s="28" t="str">
        <x:v>Depth mm</x:v>
      </x:c>
      <x:c r="G13" s="28" t="str">
        <x:v>Height mm</x:v>
      </x:c>
      <x:c r="H13" s="28" t="str">
        <x:v>Finish Reference</x:v>
      </x:c>
      <x:c r="I13" s="28" t="str">
        <x:v>Technical Reference</x:v>
      </x:c>
      <x:c r="J13" s="28" t="str">
        <x:v>Sample Reference</x:v>
      </x:c>
      <x:c r="K13" s="28" t="str">
        <x:v>Measurement Basis</x:v>
      </x:c>
      <x:c r="L13" s="2"/>
      <x:c r="M13" s="2"/>
    </x:row>
    <x:row r="14" ht="54" customHeight="1">
      <x:c r="A14" s="30" t="str">
        <x:v>FFE-101</x:v>
      </x:c>
      <x:c r="B14" s="30" t="str">
        <x:v>Furniture</x:v>
      </x:c>
      <x:c r="C14" s="30" t="str">
        <x:v>To confirm</x:v>
      </x:c>
      <x:c r="D14" s="30" t="str">
        <x:v>To confirm</x:v>
      </x:c>
      <x:c r="E14" s="30" t="n">
        <x:v>520</x:v>
      </x:c>
      <x:c r="F14" s="30" t="n">
        <x:v>560</x:v>
      </x:c>
      <x:c r="G14" s="30" t="n">
        <x:v>800</x:v>
      </x:c>
      <x:c r="H14" s="30" t="str">
        <x:v>FIN-01</x:v>
      </x:c>
      <x:c r="I14" s="30" t="str">
        <x:v>SPEC-101 P01</x:v>
      </x:c>
      <x:c r="J14" s="30" t="str">
        <x:v>SMP-101</x:v>
      </x:c>
      <x:c r="K14" s="30" t="str">
        <x:v>Overall product</x:v>
      </x:c>
      <x:c r="L14" s="2"/>
      <x:c r="M14" s="2"/>
    </x:row>
    <x:row r="15" ht="54" customHeight="1">
      <x:c r="A15" s="30" t="str">
        <x:v>FFE-102</x:v>
      </x:c>
      <x:c r="B15" s="30" t="str">
        <x:v>Furniture</x:v>
      </x:c>
      <x:c r="C15" s="30" t="str">
        <x:v>To confirm</x:v>
      </x:c>
      <x:c r="D15" s="30" t="str">
        <x:v>To confirm</x:v>
      </x:c>
      <x:c r="E15" s="30" t="n">
        <x:v>1800</x:v>
      </x:c>
      <x:c r="F15" s="30" t="n">
        <x:v>900</x:v>
      </x:c>
      <x:c r="G15" s="30" t="n">
        <x:v>750</x:v>
      </x:c>
      <x:c r="H15" s="30" t="str">
        <x:v>FIN-02</x:v>
      </x:c>
      <x:c r="I15" s="30" t="str">
        <x:v>SPEC-102 P01</x:v>
      </x:c>
      <x:c r="J15" s="30" t="str">
        <x:v>SMP-102</x:v>
      </x:c>
      <x:c r="K15" s="30" t="str">
        <x:v>Overall product</x:v>
      </x:c>
      <x:c r="L15" s="2"/>
      <x:c r="M15" s="2"/>
    </x:row>
    <x:row r="16" ht="54" customHeight="1">
      <x:c r="A16" s="30" t="str">
        <x:v>FFE-103</x:v>
      </x:c>
      <x:c r="B16" s="30" t="str">
        <x:v>Equipment</x:v>
      </x:c>
      <x:c r="C16" s="30" t="str">
        <x:v>To confirm</x:v>
      </x:c>
      <x:c r="D16" s="30" t="str">
        <x:v>To confirm</x:v>
      </x:c>
      <x:c r="E16" s="30" t="n">
        <x:v>300</x:v>
      </x:c>
      <x:c r="F16" s="30" t="n">
        <x:v>300</x:v>
      </x:c>
      <x:c r="G16" s="30" t="n">
        <x:v>500</x:v>
      </x:c>
      <x:c r="H16" s="30" t="str">
        <x:v>FIN-03</x:v>
      </x:c>
      <x:c r="I16" s="30" t="str">
        <x:v>SPEC-103 P01</x:v>
      </x:c>
      <x:c r="J16" s="30" t="str">
        <x:v>To confirm</x:v>
      </x:c>
      <x:c r="K16" s="30" t="str">
        <x:v>Overall product</x:v>
      </x:c>
      <x:c r="L16" s="2"/>
      <x:c r="M16" s="2"/>
    </x:row>
    <x:row r="17" ht="3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30" customHeight="1">
      <x:c r="A18" s="31" t="str">
        <x:v>Supply scope and manual order release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52" customHeight="1">
      <x:c r="A19" s="28" t="str">
        <x:v>Schedule Line ID</x:v>
      </x:c>
      <x:c r="B19" s="28" t="str">
        <x:v>Supply Party</x:v>
      </x:c>
      <x:c r="C19" s="28" t="str">
        <x:v>Receiving Party</x:v>
      </x:c>
      <x:c r="D19" s="28" t="str">
        <x:v>Installation Party</x:v>
      </x:c>
      <x:c r="E19" s="28" t="str">
        <x:v>Purchase Order Ref</x:v>
      </x:c>
      <x:c r="F19" s="28" t="str">
        <x:v>Delivery Point</x:v>
      </x:c>
      <x:c r="G19" s="28" t="str">
        <x:v>Supply Scope</x:v>
      </x:c>
      <x:c r="H19" s="28" t="str">
        <x:v>Excluded Scope</x:v>
      </x:c>
      <x:c r="I19" s="28" t="str">
        <x:v>Required Site Date</x:v>
      </x:c>
      <x:c r="J19" s="28" t="str">
        <x:v>Manual Release</x:v>
      </x:c>
      <x:c r="K19" s="28" t="str">
        <x:v>Release Reference</x:v>
      </x:c>
      <x:c r="L19" s="28" t="str">
        <x:v>Release Authorized By</x:v>
      </x:c>
      <x:c r="M19" s="28" t="str">
        <x:v>Release Date</x:v>
      </x:c>
    </x:row>
    <x:row r="20" ht="54" customHeight="1">
      <x:c r="A20" s="30" t="str">
        <x:v>LINE-001</x:v>
      </x:c>
      <x:c r="B20" s="30" t="str">
        <x:v>Example supplier A</x:v>
      </x:c>
      <x:c r="C20" s="30" t="str">
        <x:v>Example site receiver</x:v>
      </x:c>
      <x:c r="D20" s="30" t="str">
        <x:v>Example installer A</x:v>
      </x:c>
      <x:c r="E20" s="30" t="str">
        <x:v>PO-EX-001</x:v>
      </x:c>
      <x:c r="F20" s="30" t="str">
        <x:v>Dining room</x:v>
      </x:c>
      <x:c r="G20" s="30" t="str">
        <x:v>6 chairs, packing</x:v>
      </x:c>
      <x:c r="H20" s="30" t="str">
        <x:v>Tax and installation</x:v>
      </x:c>
      <x:c r="I20" s="32" t="d">
        <x:v>2027-01-12T00:00:00.000Z</x:v>
      </x:c>
      <x:c r="J20" s="30" t="str">
        <x:v>Released</x:v>
      </x:c>
      <x:c r="K20" s="30" t="str">
        <x:v>REL-EX-001</x:v>
      </x:c>
      <x:c r="L20" s="30" t="str">
        <x:v>Example buyer</x:v>
      </x:c>
      <x:c r="M20" s="32" t="d">
        <x:v>2026-12-02T00:00:00.000Z</x:v>
      </x:c>
    </x:row>
    <x:row r="21" ht="54" customHeight="1">
      <x:c r="A21" s="30" t="str">
        <x:v>LINE-002</x:v>
      </x:c>
      <x:c r="B21" s="30" t="str">
        <x:v>Example supplier A</x:v>
      </x:c>
      <x:c r="C21" s="30" t="str">
        <x:v>Example site receiver</x:v>
      </x:c>
      <x:c r="D21" s="30" t="str">
        <x:v>Example installer A</x:v>
      </x:c>
      <x:c r="E21" s="30" t="str">
        <x:v>PO-EX-002</x:v>
      </x:c>
      <x:c r="F21" s="30" t="str">
        <x:v>Dining room</x:v>
      </x:c>
      <x:c r="G21" s="30" t="str">
        <x:v>1 table, packing</x:v>
      </x:c>
      <x:c r="H21" s="30" t="str">
        <x:v>Tax and installation</x:v>
      </x:c>
      <x:c r="I21" s="32" t="d">
        <x:v>2027-01-12T00:00:00.000Z</x:v>
      </x:c>
      <x:c r="J21" s="30" t="str">
        <x:v>Released</x:v>
      </x:c>
      <x:c r="K21" s="30" t="str">
        <x:v>REL-EX-002</x:v>
      </x:c>
      <x:c r="L21" s="30" t="str">
        <x:v>Example buyer</x:v>
      </x:c>
      <x:c r="M21" s="32" t="d">
        <x:v>2026-12-02T00:00:00.000Z</x:v>
      </x:c>
    </x:row>
    <x:row r="22" ht="54" customHeight="1">
      <x:c r="A22" s="30" t="str">
        <x:v>LINE-003</x:v>
      </x:c>
      <x:c r="B22" s="30" t="str">
        <x:v>To confirm</x:v>
      </x:c>
      <x:c r="C22" s="30" t="str">
        <x:v>To confirm</x:v>
      </x:c>
      <x:c r="D22" s="30" t="str">
        <x:v>To confirm</x:v>
      </x:c>
      <x:c r="E22" s="30"/>
      <x:c r="F22" s="30" t="str">
        <x:v>Living room</x:v>
      </x:c>
      <x:c r="G22" s="30" t="str">
        <x:v>2 lamps subject to review</x:v>
      </x:c>
      <x:c r="H22" s="30" t="str">
        <x:v>To confirm</x:v>
      </x:c>
      <x:c r="I22" s="32"/>
      <x:c r="J22" s="30" t="str">
        <x:v>Not released</x:v>
      </x:c>
      <x:c r="K22" s="30"/>
      <x:c r="L22" s="30"/>
      <x:c r="M22" s="32"/>
    </x:row>
    <x:row r="23" ht="3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30" customHeight="1">
      <x:c r="A24" s="31" t="str">
        <x:v>Delivery receipts with inspection quantities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52" customHeight="1">
      <x:c r="A25" s="28" t="str">
        <x:v>Receipt ID</x:v>
      </x:c>
      <x:c r="B25" s="28" t="str">
        <x:v>Schedule Line ID</x:v>
      </x:c>
      <x:c r="C25" s="28" t="str">
        <x:v>Received Date</x:v>
      </x:c>
      <x:c r="D25" s="28" t="str">
        <x:v>Delivery Note Ref</x:v>
      </x:c>
      <x:c r="E25" s="28" t="str">
        <x:v>Unit</x:v>
      </x:c>
      <x:c r="F25" s="28" t="str">
        <x:v>Received Qty</x:v>
      </x:c>
      <x:c r="G25" s="28" t="str">
        <x:v>Accepted Qty</x:v>
      </x:c>
      <x:c r="H25" s="28" t="str">
        <x:v>Rejected Qty</x:v>
      </x:c>
      <x:c r="I25" s="28" t="str">
        <x:v>Unassessed Qty</x:v>
      </x:c>
      <x:c r="J25" s="28" t="str">
        <x:v>Damage Reference</x:v>
      </x:c>
      <x:c r="K25" s="28" t="str">
        <x:v>Notes</x:v>
      </x:c>
      <x:c r="L25" s="2"/>
      <x:c r="M25" s="2"/>
    </x:row>
    <x:row r="26" ht="54" customHeight="1">
      <x:c r="A26" s="30" t="str">
        <x:v>RCV-001</x:v>
      </x:c>
      <x:c r="B26" s="30" t="str">
        <x:v>LINE-001</x:v>
      </x:c>
      <x:c r="C26" s="32" t="d">
        <x:v>2027-01-10T00:00:00.000Z</x:v>
      </x:c>
      <x:c r="D26" s="30" t="str">
        <x:v>DN-EX-001</x:v>
      </x:c>
      <x:c r="E26" s="30" t="str">
        <x:v>ea</x:v>
      </x:c>
      <x:c r="F26" s="30" t="n">
        <x:v>4</x:v>
      </x:c>
      <x:c r="G26" s="30" t="n">
        <x:v>3</x:v>
      </x:c>
      <x:c r="H26" s="30" t="n">
        <x:v>1</x:v>
      </x:c>
      <x:c r="I26" s="25" t="n">
        <x:f>F26-G26-H26</x:f>
        <x:v>0</x:v>
      </x:c>
      <x:c r="J26" s="30" t="str">
        <x:v>DMG-001</x:v>
      </x:c>
      <x:c r="K26" s="30" t="str">
        <x:v>Partial delivery; one rejected for damage</x:v>
      </x:c>
      <x:c r="L26" s="2"/>
      <x:c r="M26" s="2"/>
    </x:row>
    <x:row r="27" ht="54" customHeight="1">
      <x:c r="A27" s="30" t="str">
        <x:v>RCV-002</x:v>
      </x:c>
      <x:c r="B27" s="30" t="str">
        <x:v>LINE-002</x:v>
      </x:c>
      <x:c r="C27" s="32" t="d">
        <x:v>2027-01-11T00:00:00.000Z</x:v>
      </x:c>
      <x:c r="D27" s="30" t="str">
        <x:v>DN-EX-002</x:v>
      </x:c>
      <x:c r="E27" s="30" t="str">
        <x:v>ea</x:v>
      </x:c>
      <x:c r="F27" s="30" t="n">
        <x:v>1</x:v>
      </x:c>
      <x:c r="G27" s="30" t="n">
        <x:v>1</x:v>
      </x:c>
      <x:c r="H27" s="30" t="n">
        <x:v>0</x:v>
      </x:c>
      <x:c r="I27" s="25" t="n">
        <x:f>F27-G27-H27</x:f>
        <x:v>0</x:v>
      </x:c>
      <x:c r="J27" s="30"/>
      <x:c r="K27" s="30" t="str">
        <x:v>Accepted after inspection</x:v>
      </x:c>
      <x:c r="L27" s="2"/>
      <x:c r="M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30" customHeight="1">
      <x:c r="A29" s="31" t="str">
        <x:v>Reviews are separate from order authorization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52" customHeight="1">
      <x:c r="A30" s="28" t="str">
        <x:v>Review ID</x:v>
      </x:c>
      <x:c r="B30" s="28" t="str">
        <x:v>Schedule Line ID</x:v>
      </x:c>
      <x:c r="C30" s="28" t="str">
        <x:v>Review Scope</x:v>
      </x:c>
      <x:c r="D30" s="28" t="str">
        <x:v>Document Reference</x:v>
      </x:c>
      <x:c r="E30" s="28" t="str">
        <x:v>Revision</x:v>
      </x:c>
      <x:c r="F30" s="28" t="str">
        <x:v>Decision</x:v>
      </x:c>
      <x:c r="G30" s="28" t="str">
        <x:v>Reviewer</x:v>
      </x:c>
      <x:c r="H30" s="28" t="str">
        <x:v>Decision Date</x:v>
      </x:c>
      <x:c r="I30" s="28" t="str">
        <x:v>Required Action</x:v>
      </x:c>
      <x:c r="J30" s="2"/>
      <x:c r="K30" s="2"/>
      <x:c r="L30" s="2"/>
      <x:c r="M30" s="2"/>
    </x:row>
    <x:row r="31" ht="54" customHeight="1">
      <x:c r="A31" s="30" t="str">
        <x:v>REV-EX-001</x:v>
      </x:c>
      <x:c r="B31" s="30" t="str">
        <x:v>LINE-001</x:v>
      </x:c>
      <x:c r="C31" s="30" t="str">
        <x:v>Finish sample</x:v>
      </x:c>
      <x:c r="D31" s="30" t="str">
        <x:v>SMP-101</x:v>
      </x:c>
      <x:c r="E31" s="30" t="str">
        <x:v>P01</x:v>
      </x:c>
      <x:c r="F31" s="30" t="str">
        <x:v>Accepted</x:v>
      </x:c>
      <x:c r="G31" s="30" t="str">
        <x:v>Example designer</x:v>
      </x:c>
      <x:c r="H31" s="32" t="d">
        <x:v>2026-12-01T00:00:00.000Z</x:v>
      </x:c>
      <x:c r="I31" s="30" t="str">
        <x:v>Release separately recorded as REL-EX-001</x:v>
      </x:c>
      <x:c r="J31" s="2"/>
      <x:c r="K31" s="2"/>
      <x:c r="L31" s="2"/>
      <x:c r="M31" s="2"/>
    </x:row>
    <x:row r="32" ht="54" customHeight="1">
      <x:c r="A32" s="30" t="str">
        <x:v>REV-EX-002</x:v>
      </x:c>
      <x:c r="B32" s="30" t="str">
        <x:v>LINE-002</x:v>
      </x:c>
      <x:c r="C32" s="30" t="str">
        <x:v>Product specification</x:v>
      </x:c>
      <x:c r="D32" s="30" t="str">
        <x:v>SPEC-102</x:v>
      </x:c>
      <x:c r="E32" s="30" t="str">
        <x:v>P01</x:v>
      </x:c>
      <x:c r="F32" s="30" t="str">
        <x:v>Accepted</x:v>
      </x:c>
      <x:c r="G32" s="30" t="str">
        <x:v>Example designer</x:v>
      </x:c>
      <x:c r="H32" s="32" t="d">
        <x:v>2026-12-01T00:00:00.000Z</x:v>
      </x:c>
      <x:c r="I32" s="30" t="str">
        <x:v>Release separately recorded as REL-EX-002</x:v>
      </x:c>
      <x:c r="J32" s="2"/>
      <x:c r="K32" s="2"/>
      <x:c r="L32" s="2"/>
      <x:c r="M32" s="2"/>
    </x:row>
    <x:row r="33" ht="54" customHeight="1">
      <x:c r="A33" s="30" t="str">
        <x:v>REV-EX-003</x:v>
      </x:c>
      <x:c r="B33" s="30" t="str">
        <x:v>LINE-003</x:v>
      </x:c>
      <x:c r="C33" s="30" t="str">
        <x:v>Product specification</x:v>
      </x:c>
      <x:c r="D33" s="30" t="str">
        <x:v>SPEC-103</x:v>
      </x:c>
      <x:c r="E33" s="30" t="str">
        <x:v>P01</x:v>
      </x:c>
      <x:c r="F33" s="30" t="str">
        <x:v>Pending</x:v>
      </x:c>
      <x:c r="G33" s="30"/>
      <x:c r="H33" s="32"/>
      <x:c r="I33" s="30" t="str">
        <x:v>Confirm model and project requirements</x:v>
      </x:c>
      <x:c r="J33" s="2"/>
      <x:c r="K33" s="2"/>
      <x:c r="L33" s="2"/>
      <x:c r="M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30" customHeight="1">
      <x:c r="A35" s="2" t="str">
        <x:v>LINE-001 outstanding ordered quantity is 3: Ordered Qty 6 minus Accepted Qty 3. A damaged receipt does not close the order.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30" customHeight="1">
      <x:c r="A36" s="2" t="str">
        <x:v>Replacement shipments must be logged as a new physical receipt. Reclassify an existing receipt when an unassessed item is inspected.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30" customHeight="1">
      <x:c r="A37" s="2" t="str">
        <x:v>LINE-003 has no order quantity or purchase order. Its outstanding ordered quantity stays blank while its selection is pending.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3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3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3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3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3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3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3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A9AFB4"/>
  </x:sheetPr>
  <x:sheetViews>
    <x:sheetView showGridLines="0" workbookViewId="0"/>
  </x:sheetViews>
  <x:sheetFormatPr defaultRowHeight="15"/>
  <x:cols>
    <x:col min="1" max="1" width="29" hidden="0" customWidth="1"/>
    <x:col min="2" max="2" width="100" hidden="0" customWidth="1"/>
  </x:cols>
  <x:sheetData>
    <x:row r="1" ht="27" customHeight="1">
      <x:c r="A1" s="34"/>
      <x:c r="B1" s="34"/>
      <x:c r="C1" s="34"/>
      <x:c r="D1" s="34"/>
      <x:c r="E1" s="34"/>
      <x:c r="F1" s="34"/>
      <x:c r="G1" s="34"/>
      <x:c r="H1" s="34"/>
    </x:row>
    <x:row r="2" ht="27" customHeight="1">
      <x:c r="A2" s="3" t="str">
        <x:v>Instructions</x:v>
      </x:c>
      <x:c r="B2" s="34"/>
      <x:c r="C2" s="34"/>
      <x:c r="D2" s="34"/>
      <x:c r="E2" s="34"/>
      <x:c r="F2" s="34"/>
      <x:c r="G2" s="34"/>
      <x:c r="H2" s="34"/>
    </x:row>
    <x:row r="3" ht="27" customHeight="1">
      <x:c r="A3" s="34"/>
      <x:c r="B3" s="34"/>
      <x:c r="C3" s="34"/>
      <x:c r="D3" s="34"/>
      <x:c r="E3" s="34"/>
      <x:c r="F3" s="34"/>
      <x:c r="G3" s="34"/>
      <x:c r="H3" s="34"/>
    </x:row>
    <x:row r="4" ht="27" customHeight="1">
      <x:c r="A4" s="34"/>
      <x:c r="B4" s="34"/>
      <x:c r="C4" s="34"/>
      <x:c r="D4" s="34"/>
      <x:c r="E4" s="34"/>
      <x:c r="F4" s="34"/>
      <x:c r="G4" s="34"/>
      <x:c r="H4" s="34"/>
    </x:row>
    <x:row r="5" ht="47" customHeight="1">
      <x:c r="A5" s="37" t="str">
        <x:v>Purpose</x:v>
      </x:c>
      <x:c r="B5" s="38" t="str">
        <x:v>Coordinate furniture, fixtures and equipment by item type, project location, supply responsibility and delivery receipt.</x:v>
      </x:c>
      <x:c r="C5" s="34"/>
      <x:c r="D5" s="34"/>
      <x:c r="E5" s="34"/>
      <x:c r="F5" s="34"/>
      <x:c r="G5" s="34"/>
      <x:c r="H5" s="34"/>
    </x:row>
    <x:row r="6" ht="47" customHeight="1">
      <x:c r="A6" s="35" t="str">
        <x:v>Enter specifications first</x:v>
      </x:c>
      <x:c r="B6" s="36" t="str">
        <x:v>Create one unique Item Type ID for each product specification. Use the same type ID for identical items in multiple locations.</x:v>
      </x:c>
      <x:c r="C6" s="34"/>
      <x:c r="D6" s="34"/>
      <x:c r="E6" s="34"/>
      <x:c r="F6" s="34"/>
      <x:c r="G6" s="34"/>
      <x:c r="H6" s="34"/>
    </x:row>
    <x:row r="7" ht="47" customHeight="1">
      <x:c r="A7" s="37" t="str">
        <x:v>Create allocation lines</x:v>
      </x:c>
      <x:c r="B7" s="38" t="str">
        <x:v>Use one unique Schedule Line ID for each type, location and order scope. Repeat the Item Type ID when needed.</x:v>
      </x:c>
      <x:c r="C7" s="34"/>
      <x:c r="D7" s="34"/>
      <x:c r="E7" s="34"/>
      <x:c r="F7" s="34"/>
      <x:c r="G7" s="34"/>
      <x:c r="H7" s="34"/>
    </x:row>
    <x:row r="8" ht="47" customHeight="1">
      <x:c r="A8" s="35" t="str">
        <x:v>Quantity units</x:v>
      </x:c>
      <x:c r="B8" s="36" t="str">
        <x:v>Use ea, pair or set consistently. One pair means one ordered pair, not two individual pieces. Describe the contents of each set.</x:v>
      </x:c>
      <x:c r="C8" s="34"/>
      <x:c r="D8" s="34"/>
      <x:c r="E8" s="34"/>
      <x:c r="F8" s="34"/>
      <x:c r="G8" s="34"/>
      <x:c r="H8" s="34"/>
    </x:row>
    <x:row r="9" ht="47" customHeight="1">
      <x:c r="A9" s="37" t="str">
        <x:v>Required and ordered quantities</x:v>
      </x:c>
      <x:c r="B9" s="38" t="str">
        <x:v>Required Qty is the planned requirement. Ordered Qty is the quantity on the current order scope. Blank ordered quantity means not recorded.</x:v>
      </x:c>
      <x:c r="C9" s="34"/>
      <x:c r="D9" s="34"/>
      <x:c r="E9" s="34"/>
      <x:c r="F9" s="34"/>
      <x:c r="G9" s="34"/>
      <x:c r="H9" s="34"/>
    </x:row>
    <x:row r="10" ht="47" customHeight="1">
      <x:c r="A10" s="35" t="str">
        <x:v>Dimensions</x:v>
      </x:c>
      <x:c r="B10" s="36" t="str">
        <x:v>Overall Width, Depth and Height are separate numeric mm fields. Confirm orientation and measurement basis with the supplier.</x:v>
      </x:c>
      <x:c r="C10" s="34"/>
      <x:c r="D10" s="34"/>
      <x:c r="E10" s="34"/>
      <x:c r="F10" s="34"/>
      <x:c r="G10" s="34"/>
      <x:c r="H10" s="34"/>
    </x:row>
    <x:row r="11" ht="47" customHeight="1">
      <x:c r="A11" s="37" t="str">
        <x:v>Fit and interfaces</x:v>
      </x:c>
      <x:c r="B11" s="38" t="str">
        <x:v>Record clearances, access route, packaging dimensions, anchorage and electrical or service connections in the supporting references.</x:v>
      </x:c>
      <x:c r="C11" s="34"/>
      <x:c r="D11" s="34"/>
      <x:c r="E11" s="34"/>
      <x:c r="F11" s="34"/>
      <x:c r="G11" s="34"/>
      <x:c r="H11" s="34"/>
    </x:row>
    <x:row r="12" ht="47" customHeight="1">
      <x:c r="A12" s="35" t="str">
        <x:v>Supply responsibilities</x:v>
      </x:c>
      <x:c r="B12" s="36" t="str">
        <x:v>Name the supply, receiving and installation parties. Describe installation work, delivery point and included and excluded scope.</x:v>
      </x:c>
      <x:c r="C12" s="34"/>
      <x:c r="D12" s="34"/>
      <x:c r="E12" s="34"/>
      <x:c r="F12" s="34"/>
      <x:c r="G12" s="34"/>
      <x:c r="H12" s="34"/>
    </x:row>
    <x:row r="13" ht="47" customHeight="1">
      <x:c r="A13" s="37" t="str">
        <x:v>Commercial scope</x:v>
      </x:c>
      <x:c r="B13" s="38" t="str">
        <x:v>Record quote and purchase order references. Describe taxes, freight, unloading, storage and installation inclusions or exclusions.</x:v>
      </x:c>
      <x:c r="C13" s="34"/>
      <x:c r="D13" s="34"/>
      <x:c r="E13" s="34"/>
      <x:c r="F13" s="34"/>
      <x:c r="G13" s="34"/>
      <x:c r="H13" s="34"/>
    </x:row>
    <x:row r="14" ht="47" customHeight="1">
      <x:c r="A14" s="35" t="str">
        <x:v>Dates and lead times</x:v>
      </x:c>
      <x:c r="B14" s="36" t="str">
        <x:v>Use Excel date values. Record the lead time trigger, the date checked, the required site date and confirmed delivery date separately.</x:v>
      </x:c>
      <x:c r="C14" s="34"/>
      <x:c r="D14" s="34"/>
      <x:c r="E14" s="34"/>
      <x:c r="F14" s="34"/>
      <x:c r="G14" s="34"/>
      <x:c r="H14" s="34"/>
    </x:row>
    <x:row r="15" ht="47" customHeight="1">
      <x:c r="A15" s="37" t="str">
        <x:v>Order authorization</x:v>
      </x:c>
      <x:c r="B15" s="38" t="str">
        <x:v>Manual Order Release is an editable project decision. Released requires an authorizer, date and reference in FF&amp;E Schedule.</x:v>
      </x:c>
      <x:c r="C15" s="34"/>
      <x:c r="D15" s="34"/>
      <x:c r="E15" s="34"/>
      <x:c r="F15" s="34"/>
      <x:c r="G15" s="34"/>
      <x:c r="H15" s="34"/>
    </x:row>
    <x:row r="16" ht="47" customHeight="1">
      <x:c r="A16" s="35" t="str">
        <x:v>Review records</x:v>
      </x:c>
      <x:c r="B16" s="36" t="str">
        <x:v>Use a new Review ID for each submission, with scope, document and revision. Keep superseded reviews and refer to the prior record.</x:v>
      </x:c>
      <x:c r="C16" s="34"/>
      <x:c r="D16" s="34"/>
      <x:c r="E16" s="34"/>
      <x:c r="F16" s="34"/>
      <x:c r="G16" s="34"/>
      <x:c r="H16" s="34"/>
    </x:row>
    <x:row r="17" ht="47" customHeight="1">
      <x:c r="A17" s="37" t="str">
        <x:v>No automatic release</x:v>
      </x:c>
      <x:c r="B17" s="38" t="str">
        <x:v>An Accepted review does not change Manual Order Release. This workbook does not issue a purchase order or production instruction.</x:v>
      </x:c>
      <x:c r="C17" s="34"/>
      <x:c r="D17" s="34"/>
      <x:c r="E17" s="34"/>
      <x:c r="F17" s="34"/>
      <x:c r="G17" s="34"/>
      <x:c r="H17" s="34"/>
    </x:row>
    <x:row r="18" ht="47" customHeight="1">
      <x:c r="A18" s="35" t="str">
        <x:v>Physical receipts</x:v>
      </x:c>
      <x:c r="B18" s="36" t="str">
        <x:v>Use one unique Receipt ID per physical delivery and allocation line. Do not create another receipt for inspection of the same goods.</x:v>
      </x:c>
      <x:c r="C18" s="34"/>
      <x:c r="D18" s="34"/>
      <x:c r="E18" s="34"/>
      <x:c r="F18" s="34"/>
      <x:c r="G18" s="34"/>
      <x:c r="H18" s="34"/>
    </x:row>
    <x:row r="19" ht="47" customHeight="1">
      <x:c r="A19" s="37" t="str">
        <x:v>Receipt quantities</x:v>
      </x:c>
      <x:c r="B19" s="38" t="str">
        <x:v>Enter Received, Accepted and Rejected quantities as whole numbers. Enter 0 explicitly for Accepted or Rejected when none.</x:v>
      </x:c>
      <x:c r="C19" s="34"/>
      <x:c r="D19" s="34"/>
      <x:c r="E19" s="34"/>
      <x:c r="F19" s="34"/>
      <x:c r="G19" s="34"/>
      <x:c r="H19" s="34"/>
    </x:row>
    <x:row r="20" ht="47" customHeight="1">
      <x:c r="A20" s="35" t="str">
        <x:v>Unassessed quantity</x:v>
      </x:c>
      <x:c r="B20" s="36" t="str">
        <x:v>Received minus Accepted minus Rejected. Unassessed goods have arrived but are not counted as accepted.</x:v>
      </x:c>
      <x:c r="C20" s="34"/>
      <x:c r="D20" s="34"/>
      <x:c r="E20" s="34"/>
      <x:c r="F20" s="34"/>
      <x:c r="G20" s="34"/>
      <x:c r="H20" s="34"/>
    </x:row>
    <x:row r="21" ht="47" customHeight="1">
      <x:c r="A21" s="37" t="str">
        <x:v>Damage and replacements</x:v>
      </x:c>
      <x:c r="B21" s="38" t="str">
        <x:v>Include damaged goods in Rejected Qty and add an issue reference. Record a replacement shipment as a new physical receipt.</x:v>
      </x:c>
      <x:c r="C21" s="34"/>
      <x:c r="D21" s="34"/>
      <x:c r="E21" s="34"/>
      <x:c r="F21" s="34"/>
      <x:c r="G21" s="34"/>
      <x:c r="H21" s="34"/>
    </x:row>
    <x:row r="22" ht="47" customHeight="1">
      <x:c r="A22" s="35" t="str">
        <x:v>Inspection updates</x:v>
      </x:c>
      <x:c r="B22" s="36" t="str">
        <x:v>Update the accepted and rejected quantities on the original receipt when inspection is resolved. Preserve supporting inspection records.</x:v>
      </x:c>
      <x:c r="C22" s="34"/>
      <x:c r="D22" s="34"/>
      <x:c r="E22" s="34"/>
      <x:c r="F22" s="34"/>
      <x:c r="G22" s="34"/>
      <x:c r="H22" s="34"/>
    </x:row>
    <x:row r="23" ht="47" customHeight="1">
      <x:c r="A23" s="37" t="str">
        <x:v>Accepted quantity</x:v>
      </x:c>
      <x:c r="B23" s="38" t="str">
        <x:v>Accepted Qty in FF&amp;E Schedule sums valid receipt records only. A matching invalid receipt displays Review delivery log instead of a partial total.</x:v>
      </x:c>
      <x:c r="C23" s="34"/>
      <x:c r="D23" s="34"/>
      <x:c r="E23" s="34"/>
      <x:c r="F23" s="34"/>
      <x:c r="G23" s="34"/>
      <x:c r="H23" s="34"/>
    </x:row>
    <x:row r="24" ht="47" customHeight="1">
      <x:c r="A24" s="35" t="str">
        <x:v>Outstanding ordered quantity</x:v>
      </x:c>
      <x:c r="B24" s="36" t="str">
        <x:v>MAX of zero and Ordered Qty minus Accepted Qty. It stays blank until an ordered quantity and a valid accepted total are available.</x:v>
      </x:c>
      <x:c r="C24" s="34"/>
      <x:c r="D24" s="34"/>
      <x:c r="E24" s="34"/>
      <x:c r="F24" s="34"/>
      <x:c r="G24" s="34"/>
      <x:c r="H24" s="34"/>
    </x:row>
    <x:row r="25" ht="47" customHeight="1">
      <x:c r="A25" s="37" t="str">
        <x:v>Overreceipts and replacements</x:v>
      </x:c>
      <x:c r="B25" s="38" t="str">
        <x:v>Delivery Review compares accepted plus unassessed quantity with Ordered Qty. Rejected goods are excluded so normal replacement receipts do not create a false overreceipt.</x:v>
      </x:c>
      <x:c r="C25" s="34"/>
      <x:c r="D25" s="34"/>
      <x:c r="E25" s="34"/>
      <x:c r="F25" s="34"/>
      <x:c r="G25" s="34"/>
      <x:c r="H25" s="34"/>
    </x:row>
    <x:row r="26" ht="47" customHeight="1">
      <x:c r="A26" s="35" t="str">
        <x:v>Returns after acceptance</x:v>
      </x:c>
      <x:c r="B26" s="36" t="str">
        <x:v>This template does not include a returns ledger. Correct the original accepted record with a traceable issue note or adapt the project register.</x:v>
      </x:c>
      <x:c r="C26" s="34"/>
      <x:c r="D26" s="34"/>
      <x:c r="E26" s="34"/>
      <x:c r="F26" s="34"/>
      <x:c r="G26" s="34"/>
      <x:c r="H26" s="34"/>
    </x:row>
    <x:row r="27" ht="47" customHeight="1">
      <x:c r="A27" s="37" t="str">
        <x:v>Input and formula colors</x:v>
      </x:c>
      <x:c r="B27" s="38" t="str">
        <x:v>Pale yellow fields are editable inputs. Pale blue cells contain formulas. Input Review and Delivery Review show messages to resolve.</x:v>
      </x:c>
      <x:c r="C27" s="34"/>
      <x:c r="D27" s="34"/>
      <x:c r="E27" s="34"/>
      <x:c r="F27" s="34"/>
      <x:c r="G27" s="34"/>
      <x:c r="H27" s="34"/>
    </x:row>
    <x:row r="28" ht="47" customHeight="1">
      <x:c r="A28" s="35" t="str">
        <x:v>Blank live registers</x:v>
      </x:c>
      <x:c r="B28" s="36" t="str">
        <x:v>The five live registers start blank. Filled Example is separate and does not feed live project calculations.</x:v>
      </x:c>
      <x:c r="C28" s="34"/>
      <x:c r="D28" s="34"/>
      <x:c r="E28" s="34"/>
      <x:c r="F28" s="34"/>
      <x:c r="G28" s="34"/>
      <x:c r="H28" s="34"/>
    </x:row>
    <x:row r="29" ht="47" customHeight="1">
      <x:c r="A29" s="37" t="str">
        <x:v>Capacity</x:v>
      </x:c>
      <x:c r="B29" s="38" t="str">
        <x:v>FF&amp;E Schedule, Specifications and Supply Scope use rows 8 to 57. Delivery Log and Review Log use rows 8 to 157.</x:v>
      </x:c>
      <x:c r="C29" s="34"/>
      <x:c r="D29" s="34"/>
      <x:c r="E29" s="34"/>
      <x:c r="F29" s="34"/>
      <x:c r="G29" s="34"/>
      <x:c r="H29" s="34"/>
    </x:row>
    <x:row r="30" ht="47" customHeight="1">
      <x:c r="A30" s="35" t="str">
        <x:v>Extending the registers</x:v>
      </x:c>
      <x:c r="B30" s="36" t="str">
        <x:v>Extend the native tables, formulas, validation and conditional formatting together, then update every bounded cross-sheet reference.</x:v>
      </x:c>
      <x:c r="C30" s="34"/>
      <x:c r="D30" s="34"/>
      <x:c r="E30" s="34"/>
      <x:c r="F30" s="34"/>
      <x:c r="G30" s="34"/>
      <x:c r="H30" s="34"/>
    </x:row>
    <x:row r="31" ht="47" customHeight="1">
      <x:c r="A31" s="37" t="str">
        <x:v>Sorting and filtering</x:v>
      </x:c>
      <x:c r="B31" s="38" t="str">
        <x:v>Use native table filters and sort complete table rows. Records connect through IDs, not matching row positions.</x:v>
      </x:c>
      <x:c r="C31" s="34"/>
      <x:c r="D31" s="34"/>
      <x:c r="E31" s="34"/>
      <x:c r="F31" s="34"/>
      <x:c r="G31" s="34"/>
      <x:c r="H31" s="34"/>
    </x:row>
    <x:row r="32" ht="47" customHeight="1">
      <x:c r="A32" s="35" t="str">
        <x:v>Working file</x:v>
      </x:c>
      <x:c r="B32" s="36" t="str">
        <x:v>Keep one controlled current workbook revision. Add project name, revision and issue date on each live register before distribution.</x:v>
      </x:c>
      <x:c r="C32" s="34"/>
      <x:c r="D32" s="34"/>
      <x:c r="E32" s="34"/>
      <x:c r="F32" s="34"/>
      <x:c r="G32" s="34"/>
      <x:c r="H32" s="34"/>
    </x:row>
    <x:row r="33" ht="47" customHeight="1">
      <x:c r="A33" s="37" t="str">
        <x:v>Example source</x:v>
      </x:c>
      <x:c r="B33" s="38" t="str">
        <x:v>All Filled Example entries are fictional. Example models and manufacturers are intentionally unconfirmed.</x:v>
      </x:c>
      <x:c r="C33" s="34"/>
      <x:c r="D33" s="34"/>
      <x:c r="E33" s="34"/>
      <x:c r="F33" s="34"/>
      <x:c r="G33" s="34"/>
      <x:c r="H33" s="34"/>
    </x:row>
    <x:row r="34" ht="47" customHeight="1">
      <x:c r="A34" s="35" t="str">
        <x:v>Scope of this template</x:v>
      </x:c>
      <x:c r="B34" s="36" t="str">
        <x:v>There is no cost calculator, programme engine, fit approval or compliance certification. Confirm project requirements in the cited specifications.</x:v>
      </x:c>
      <x:c r="C34" s="34"/>
      <x:c r="D34" s="34"/>
      <x:c r="E34" s="34"/>
      <x:c r="F34" s="34"/>
      <x:c r="G34" s="34"/>
      <x:c r="H34" s="34"/>
    </x:row>
    <x:row r="35" ht="27" customHeight="1">
      <x:c r="A35" s="34"/>
      <x:c r="B35" s="34"/>
      <x:c r="C35" s="34"/>
      <x:c r="D35" s="34"/>
      <x:c r="E35" s="34"/>
      <x:c r="F35" s="34"/>
      <x:c r="G35" s="34"/>
      <x:c r="H35" s="34"/>
    </x:row>
    <x:row r="36" ht="27" customHeight="1">
      <x:c r="A36" s="34"/>
      <x:c r="B36" s="34"/>
      <x:c r="C36" s="34"/>
      <x:c r="D36" s="34"/>
      <x:c r="E36" s="34"/>
      <x:c r="F36" s="34"/>
      <x:c r="G36" s="34"/>
      <x:c r="H36" s="34"/>
    </x:row>
    <x:row r="37" ht="27" customHeight="1">
      <x:c r="A37" s="34"/>
      <x:c r="B37" s="34"/>
      <x:c r="C37" s="34"/>
      <x:c r="D37" s="34"/>
      <x:c r="E37" s="34"/>
      <x:c r="F37" s="34"/>
      <x:c r="G37" s="34"/>
      <x:c r="H37" s="34"/>
    </x:row>
    <x:row r="38" ht="27" customHeight="1">
      <x:c r="A38" s="34"/>
      <x:c r="B38" s="34"/>
      <x:c r="C38" s="34"/>
      <x:c r="D38" s="34"/>
      <x:c r="E38" s="34"/>
      <x:c r="F38" s="34"/>
      <x:c r="G38" s="34"/>
      <x:c r="H38" s="34"/>
    </x:row>
  </x:sheetData>
  <x:pageMargins left="0.7" right="0.7" top="0.75" bottom="0.75" header="0.3" footer="0.3"/>
</x:worksheet>
</file>