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3c1ea4d64f4e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 Fixtures" sheetId="1" r:id="Refaa2cb1de1c45fd"/>
    <sheet name="Product Register" sheetId="2" r:id="R91f11f01d1584a55"/>
    <sheet name="Plumbing Connections" sheetId="3" r:id="R8e0d9c8ebd1c4918"/>
    <sheet name="Accessories" sheetId="4" r:id="R94cbbac7215c4ce9"/>
    <sheet name="Approval Log" sheetId="5" r:id="Rd0d0d4cf77bd4914"/>
    <sheet name="Revision Log" sheetId="6" r:id="Rf3227cd05cd645dc"/>
    <sheet name="Filled Example" sheetId="7" r:id="R3628b46413774bff"/>
    <sheet name="Read Me" sheetId="8" r:id="Rf704367ee84a4bec"/>
  </sheets>
  <definedNames>
    <definedName name="_xlnm.Print_Area" localSheetId="0">'Room Fixtures'!$A$1:$N$57</definedName>
    <definedName name="_xlnm.Print_Titles" localSheetId="0">'Room Fixtures'!$1:$7,'Room Fixtures'!$A:$B</definedName>
    <definedName name="_xlnm.Print_Area" localSheetId="1">'Product Register'!$A$1:$R$57</definedName>
    <definedName name="_xlnm.Print_Titles" localSheetId="1">'Product Register'!$1:$7,'Product Register'!$A:$A</definedName>
    <definedName name="_xlnm.Print_Area" localSheetId="2">'Plumbing Connections'!$A$1:$P$157</definedName>
    <definedName name="_xlnm.Print_Titles" localSheetId="2">'Plumbing Connections'!$1:$7,'Plumbing Connections'!$A:$B</definedName>
    <definedName name="_xlnm.Print_Area" localSheetId="3">'Accessories'!$A$1:$N$107</definedName>
    <definedName name="_xlnm.Print_Titles" localSheetId="3">'Accessories'!$1:$7,'Accessories'!$A:$B</definedName>
    <definedName name="_xlnm.Print_Area" localSheetId="4">'Approval Log'!$A$1:$L$157</definedName>
    <definedName name="_xlnm.Print_Titles" localSheetId="4">'Approval Log'!$1:$7,'Approval Log'!$A:$B</definedName>
    <definedName name="_xlnm.Print_Area" localSheetId="5">'Revision Log'!$A$1:$L$107</definedName>
    <definedName name="_xlnm.Print_Titles" localSheetId="5">'Revision Log'!$1:$7,'Revision Log'!$A:$B</definedName>
    <definedName name="_xlnm.Print_Area" localSheetId="6">'Filled Example'!$A$1:$K$51</definedName>
    <definedName name="_xlnm.Print_Area" localSheetId="7">'Read Me'!$A$1:$B$35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###"/>
  </x:numFmts>
  <x:fonts count="9">
    <x:font>
      <x:sz val="11"/>
      <x:name val="Carlito"/>
    </x:font>
    <x:font>
      <x:sz val="10"/>
      <x:color rgb="FF000000"/>
      <x:name val="Arial"/>
    </x:font>
    <x:font>
      <x:b/>
      <x:sz val="15"/>
      <x:color rgb="FF000000"/>
      <x:name val="Arial"/>
    </x:font>
    <x:font>
      <x:sz val="10"/>
      <x:color rgb="FF1D4ED8"/>
      <x:name val="Arial"/>
    </x:font>
    <x:font>
      <x:i/>
      <x:sz val="10"/>
      <x:color rgb="FF536471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  <x:font>
      <x:sz val="11"/>
      <x:color rgb="FF000000"/>
      <x:name val="Arial"/>
    </x:font>
    <x:font>
      <x:b/>
      <x:sz val="11"/>
      <x:color rgb="FF000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9EB"/>
      </x:patternFill>
    </x:fill>
    <x:fill>
      <x:patternFill patternType="solid">
        <x:fgColor rgb="FF254A69"/>
      </x:patternFill>
    </x:fill>
    <x:fill>
      <x:patternFill patternType="solid">
        <x:fgColor rgb="FFEEF3F7"/>
      </x:patternFill>
    </x:fill>
    <x:fill>
      <x:patternFill patternType="solid">
        <x:fgColor rgb="FFF0F4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A7B7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horizontal="right"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horizontal="right"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  <x:dxf>
      <x:font>
        <x:b/>
        <x:color rgb="FFA6282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9f7a213b64ec1" /><Relationship Type="http://schemas.openxmlformats.org/officeDocument/2006/relationships/theme" Target="/xl/theme/theme1.xml" Id="R22f34a6ca9c047d2" /><Relationship Type="http://schemas.openxmlformats.org/officeDocument/2006/relationships/sharedStrings" Target="/xl/sharedStrings.xml" Id="R58fb00926ff24af3" /><Relationship Type="http://schemas.openxmlformats.org/officeDocument/2006/relationships/worksheet" Target="/xl/worksheets/sheet1.xml" Id="Refaa2cb1de1c45fd" /><Relationship Type="http://schemas.openxmlformats.org/officeDocument/2006/relationships/worksheet" Target="/xl/worksheets/sheet2.xml" Id="R91f11f01d1584a55" /><Relationship Type="http://schemas.openxmlformats.org/officeDocument/2006/relationships/worksheet" Target="/xl/worksheets/sheet3.xml" Id="R8e0d9c8ebd1c4918" /><Relationship Type="http://schemas.openxmlformats.org/officeDocument/2006/relationships/worksheet" Target="/xl/worksheets/sheet4.xml" Id="R94cbbac7215c4ce9" /><Relationship Type="http://schemas.openxmlformats.org/officeDocument/2006/relationships/worksheet" Target="/xl/worksheets/sheet5.xml" Id="Rd0d0d4cf77bd4914" /><Relationship Type="http://schemas.openxmlformats.org/officeDocument/2006/relationships/worksheet" Target="/xl/worksheets/sheet6.xml" Id="Rf3227cd05cd645dc" /><Relationship Type="http://schemas.openxmlformats.org/officeDocument/2006/relationships/worksheet" Target="/xl/worksheets/sheet7.xml" Id="R3628b46413774bff" /><Relationship Type="http://schemas.openxmlformats.org/officeDocument/2006/relationships/worksheet" Target="/xl/worksheets/sheet8.xml" Id="Rf704367ee84a4bec" /></Relationships>
</file>

<file path=xl/tables/table1.xml><?xml version="1.0" encoding="utf-8"?>
<x:table xmlns:x="http://schemas.openxmlformats.org/spreadsheetml/2006/main" id="1" name="RoomFixturesTable" displayName="RoomFixturesTable" ref="A7:N57" headerRowCount="1" totalsRowCount="0" totalsRowShown="0">
  <x:autoFilter ref="A7:N57"/>
  <x:tableColumns count="14">
    <x:tableColumn id="1" name="Line ID"/>
    <x:tableColumn id="2" name="Room ID"/>
    <x:tableColumn id="3" name="Room Name"/>
    <x:tableColumn id="4" name="Fixture ID"/>
    <x:tableColumn id="5" name="Quantity"/>
    <x:tableColumn id="6" name="Unit"/>
    <x:tableColumn id="7" name="Plan Location Tag"/>
    <x:tableColumn id="8" name="Drawing Reference"/>
    <x:tableColumn id="9" name="Drawing Revision"/>
    <x:tableColumn id="10" name="Selected Review ID"/>
    <x:tableColumn id="11" name="Selected Decision"/>
    <x:tableColumn id="12" name="Selected Scope and Document Revision"/>
    <x:tableColumn id="13" name="Open Coordination"/>
    <x:tableColumn id="14" name="Input Review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roductRegisterTable" displayName="ProductRegisterTable" ref="A7:R57" headerRowCount="1" totalsRowCount="0" totalsRowShown="0">
  <x:autoFilter ref="A7:R57"/>
  <x:tableColumns count="18">
    <x:tableColumn id="1" name="Fixture ID"/>
    <x:tableColumn id="2" name="Fixture Description"/>
    <x:tableColumn id="3" name="Manufacturer"/>
    <x:tableColumn id="4" name="Model Reference"/>
    <x:tableColumn id="5" name="Model Revision"/>
    <x:tableColumn id="6" name="Finish Code"/>
    <x:tableColumn id="7" name="Product Data Reference"/>
    <x:tableColumn id="8" name="Product Data Revision"/>
    <x:tableColumn id="9" name="Mounting Configuration"/>
    <x:tableColumn id="10" name="Included Component Reference"/>
    <x:tableColumn id="11" name="Compatibility to Confirm"/>
    <x:tableColumn id="12" name="Notes"/>
    <x:tableColumn id="13" name="Overall Width"/>
    <x:tableColumn id="14" name="Overall Depth"/>
    <x:tableColumn id="15" name="Overall Height"/>
    <x:tableColumn id="16" name="Dimension Unit"/>
    <x:tableColumn id="17" name="Size Detail Reference"/>
    <x:tableColumn id="18" name="Input Review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PlumbingConnectionsTable" displayName="PlumbingConnectionsTable" ref="A7:P157" headerRowCount="1" totalsRowCount="0" totalsRowShown="0">
  <x:autoFilter ref="A7:P157"/>
  <x:tableColumns count="16">
    <x:tableColumn id="1" name="Connection ID"/>
    <x:tableColumn id="2" name="Parent Line ID"/>
    <x:tableColumn id="3" name="Service"/>
    <x:tableColumn id="4" name="Connection Description"/>
    <x:tableColumn id="5" name="Connection Size Value"/>
    <x:tableColumn id="6" name="Connection Size Basis"/>
    <x:tableColumn id="7" name="Position or Rough In Dimension"/>
    <x:tableColumn id="8" name="Dimension Unit"/>
    <x:tableColumn id="9" name="Reference Datum"/>
    <x:tableColumn id="10" name="Position or Orientation"/>
    <x:tableColumn id="11" name="Manufacturer Detail Reference"/>
    <x:tableColumn id="12" name="Drawing Reference"/>
    <x:tableColumn id="13" name="Drawing Revision"/>
    <x:tableColumn id="14" name="Coordination Status"/>
    <x:tableColumn id="15" name="Notes"/>
    <x:tableColumn id="16" name="Input Review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AccessoriesTable" displayName="AccessoriesTable" ref="A7:N107" headerRowCount="1" totalsRowCount="0" totalsRowShown="0">
  <x:autoFilter ref="A7:N107"/>
  <x:tableColumns count="14">
    <x:tableColumn id="1" name="Accessory Record ID"/>
    <x:tableColumn id="2" name="Parent Line ID"/>
    <x:tableColumn id="3" name="Accessory Description"/>
    <x:tableColumn id="4" name="Accessory Model Reference"/>
    <x:tableColumn id="5" name="Supply Scope"/>
    <x:tableColumn id="6" name="Quantity Basis"/>
    <x:tableColumn id="7" name="Qty per Basis"/>
    <x:tableColumn id="8" name="Parent Fixture Qty"/>
    <x:tableColumn id="9" name="Total Accessory Qty"/>
    <x:tableColumn id="10" name="Unit"/>
    <x:tableColumn id="11" name="Compatibility Record Reference"/>
    <x:tableColumn id="12" name="Review ID"/>
    <x:tableColumn id="13" name="Notes"/>
    <x:tableColumn id="14" name="Input Review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ApprovalLogTable" displayName="ApprovalLogTable" ref="A7:L157" headerRowCount="1" totalsRowCount="0" totalsRowShown="0">
  <x:autoFilter ref="A7:L157"/>
  <x:tableColumns count="12">
    <x:tableColumn id="1" name="Review ID"/>
    <x:tableColumn id="2" name="Parent Line ID"/>
    <x:tableColumn id="3" name="Review Scope"/>
    <x:tableColumn id="4" name="Document or Sample Reference"/>
    <x:tableColumn id="5" name="Document Revision"/>
    <x:tableColumn id="6" name="Submitted Date"/>
    <x:tableColumn id="7" name="Reviewer"/>
    <x:tableColumn id="8" name="Decision"/>
    <x:tableColumn id="9" name="Decision Date"/>
    <x:tableColumn id="10" name="Comments or Required Action"/>
    <x:tableColumn id="11" name="Previous Review ID"/>
    <x:tableColumn id="12" name="Input Review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RevisionLogTable" displayName="RevisionLogTable" ref="A7:L107" headerRowCount="1" totalsRowCount="0" totalsRowShown="0">
  <x:autoFilter ref="A7:L107"/>
  <x:tableColumns count="12">
    <x:tableColumn id="1" name="Revision Entry ID"/>
    <x:tableColumn id="2" name="Schedule Revision"/>
    <x:tableColumn id="3" name="Issue Date"/>
    <x:tableColumn id="4" name="Affected Line ID"/>
    <x:tableColumn id="5" name="Change Description"/>
    <x:tableColumn id="6" name="Previous Document Reference"/>
    <x:tableColumn id="7" name="New Document Reference"/>
    <x:tableColumn id="8" name="Changed By"/>
    <x:tableColumn id="9" name="Review Action"/>
    <x:tableColumn id="10" name="Related Review ID"/>
    <x:tableColumn id="11" name="Notes"/>
    <x:tableColumn id="12" name="Input Review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2e8d07f0fd4f7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cc5a612cc6d41e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69f441f34b04c2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d360f8ec98746d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354ed04a644488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967ad03cc6a4b91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54A69"/>
    <pageSetUpPr fitToPage="1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8" hidden="0" customWidth="1"/>
    <col min="2" max="2" width="16" hidden="0" customWidth="1"/>
    <col min="3" max="3" width="24" hidden="0" customWidth="1"/>
    <col min="4" max="4" width="18" hidden="0" customWidth="1"/>
    <col min="5" max="5" width="13" hidden="0" customWidth="1"/>
    <col min="6" max="6" width="11" hidden="0" customWidth="1"/>
    <col min="7" max="7" width="23" hidden="0" customWidth="1"/>
    <col min="8" max="8" width="25" hidden="0" customWidth="1"/>
    <col min="9" max="9" width="18" hidden="0" customWidth="1"/>
    <col min="10" max="10" width="23" hidden="0" customWidth="1"/>
    <col min="11" max="11" width="27" hidden="0" customWidth="1"/>
    <col min="12" max="12" width="45" hidden="0" customWidth="1"/>
    <col min="13" max="13" width="40" hidden="0" customWidth="1"/>
    <col min="14" max="14" width="40" hidden="0" customWidth="1"/>
  </cols>
  <sheetData>
    <row r="1" ht="2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customHeight="1">
      <c r="A2" s="4" t="str">
        <v>Room Fixtures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7" customHeight="1">
      <c r="A4" s="2" t="str">
        <v>Project</v>
      </c>
      <c r="B4" s="7"/>
      <c r="C4" s="2"/>
      <c r="D4" s="2" t="str">
        <v>Schedule revision</v>
      </c>
      <c r="E4" s="7"/>
      <c r="F4" s="2"/>
      <c r="G4" s="2" t="str">
        <v>Issue date</v>
      </c>
      <c r="H4" s="8"/>
      <c r="I4" s="2"/>
      <c r="J4" s="2"/>
      <c r="K4" s="2"/>
      <c r="L4" s="2"/>
      <c r="M4" s="2"/>
      <c r="N4" s="2"/>
    </row>
    <row r="5" ht="27" customHeight="1">
      <c r="A5" s="9" t="str">
        <v>Use one line for a room allocation. Repeat Fixture ID across rooms; keep each Line ID unique.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27" customHeight="1">
      <c r="A6" s="9" t="str">
        <v>Blue text marks editable inputs. Black text on pale blue cells marks formulas. Review messages identify records to complete.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55" customHeight="1">
      <c r="A7" s="18" t="str">
        <v>Line ID</v>
      </c>
      <c r="B7" s="19" t="str">
        <v>Room ID</v>
      </c>
      <c r="C7" s="19" t="str">
        <v>Room Name</v>
      </c>
      <c r="D7" s="19" t="str">
        <v>Fixture ID</v>
      </c>
      <c r="E7" s="19" t="str">
        <v>Quantity</v>
      </c>
      <c r="F7" s="19" t="str">
        <v>Unit</v>
      </c>
      <c r="G7" s="19" t="str">
        <v>Plan Location Tag</v>
      </c>
      <c r="H7" s="19" t="str">
        <v>Drawing Reference</v>
      </c>
      <c r="I7" s="19" t="str">
        <v>Drawing Revision</v>
      </c>
      <c r="J7" s="19" t="str">
        <v>Selected Review ID</v>
      </c>
      <c r="K7" s="19" t="str">
        <v>Selected Decision</v>
      </c>
      <c r="L7" s="19" t="str">
        <v>Selected Scope and Document Revision</v>
      </c>
      <c r="M7" s="19" t="str">
        <v>Open Coordination</v>
      </c>
      <c r="N7" s="20" t="str">
        <v>Input Review</v>
      </c>
    </row>
    <row r="8" ht="27" customHeight="1">
      <c r="A8" s="21"/>
      <c r="B8" s="21"/>
      <c r="C8" s="21"/>
      <c r="D8" s="21"/>
      <c r="E8" s="23"/>
      <c r="F8" s="21"/>
      <c r="G8" s="21"/>
      <c r="H8" s="21"/>
      <c r="I8" s="21"/>
      <c r="J8" s="21"/>
      <c r="K8" s="25" t="str">
        <f>IF(A8="","",IF(J8="","",IF(COUNTIFS('Approval Log'!$A$8:$A$157,J8)&lt;&gt;1,"Check review ID",IF(INDEX('Approval Log'!$B$8:$B$157,MATCH(J8,'Approval Log'!$A$8:$A$157,0))&lt;&gt;A8,"Review belongs to another line",IF(INDEX('Approval Log'!$H$8:$H$157,MATCH(J8,'Approval Log'!$A$8:$A$157,0))="","Enter review decision",INDEX('Approval Log'!$H$8:$H$157,MATCH(J8,'Approval Log'!$A$8:$A$157,0)))))))</f>
      </c>
      <c r="L8" s="25" t="str">
        <f>IF(OR(A8="",J8=""),"",IF(COUNTIFS('Approval Log'!$A$8:$A$157,J8)&lt;&gt;1,"Check review ID",IF(INDEX('Approval Log'!$B$8:$B$157,MATCH(J8,'Approval Log'!$A$8:$A$157,0))&lt;&gt;A8,"Review belongs to another line",IF(OR(INDEX('Approval Log'!$C$8:$C$157,MATCH(J8,'Approval Log'!$A$8:$A$157,0))="",INDEX('Approval Log'!$D$8:$D$157,MATCH(J8,'Approval Log'!$A$8:$A$157,0))="",INDEX('Approval Log'!$E$8:$E$157,MATCH(J8,'Approval Log'!$A$8:$A$157,0))=""),"Complete review details",INDEX('Approval Log'!$C$8:$C$157,MATCH(J8,'Approval Log'!$A$8:$A$157,0))&amp;" / "&amp;INDEX('Approval Log'!$D$8:$D$157,MATCH(J8,'Approval Log'!$A$8:$A$157,0))&amp;" "&amp;INDEX('Approval Log'!$E$8:$E$157,MATCH(J8,'Approval Log'!$A$8:$A$157,0))))))</f>
      </c>
      <c r="M8" s="21"/>
      <c r="N8" s="25" t="str">
        <f>IF(COUNTA(A8:J8,M8)=0,"",IF(A8="","Enter line ID",IF(COUNTIFS($A$8:$A$57,A8)&lt;&gt;1,"Duplicate line ID",IF(OR(B8="",C8=""),"Enter room ID and name",IF(D8="","Enter fixture ID",IF(COUNTIFS('Product Register'!$A$8:$A$57,D8)&lt;&gt;1,"Check product fixture ID",IF(NOT(AND(ISNUMBER(E8),E8&gt;=1,MOD(IF(ISNUMBER(E8),E8,0),1)=0)),"Enter positive whole fixture quantity",IF(F8&lt;&gt;"ea","Use ea for fixture quantity",IF(OR(H8="",I8=""),"Enter drawing reference and revision",IF(J8="","Select a current review ID",IF(COUNTIFS('Approval Log'!$A$8:$A$157,J8)&lt;&gt;1,"Check selected review ID",IF(INDEX('Approval Log'!$B$8:$B$157,MATCH(J8,'Approval Log'!$A$8:$A$157,0))&lt;&gt;A8,"Selected review belongs to another line",""))))))))))))</f>
      </c>
    </row>
    <row r="9" ht="27" customHeight="1">
      <c r="A9" s="21"/>
      <c r="B9" s="21"/>
      <c r="C9" s="21"/>
      <c r="D9" s="21"/>
      <c r="E9" s="23"/>
      <c r="F9" s="21"/>
      <c r="G9" s="21"/>
      <c r="H9" s="21"/>
      <c r="I9" s="21"/>
      <c r="J9" s="21"/>
      <c r="K9" s="25" t="str">
        <f>IF(A9="","",IF(J9="","",IF(COUNTIFS('Approval Log'!$A$8:$A$157,J9)&lt;&gt;1,"Check review ID",IF(INDEX('Approval Log'!$B$8:$B$157,MATCH(J9,'Approval Log'!$A$8:$A$157,0))&lt;&gt;A9,"Review belongs to another line",IF(INDEX('Approval Log'!$H$8:$H$157,MATCH(J9,'Approval Log'!$A$8:$A$157,0))="","Enter review decision",INDEX('Approval Log'!$H$8:$H$157,MATCH(J9,'Approval Log'!$A$8:$A$157,0)))))))</f>
      </c>
      <c r="L9" s="25" t="str">
        <f>IF(OR(A9="",J9=""),"",IF(COUNTIFS('Approval Log'!$A$8:$A$157,J9)&lt;&gt;1,"Check review ID",IF(INDEX('Approval Log'!$B$8:$B$157,MATCH(J9,'Approval Log'!$A$8:$A$157,0))&lt;&gt;A9,"Review belongs to another line",IF(OR(INDEX('Approval Log'!$C$8:$C$157,MATCH(J9,'Approval Log'!$A$8:$A$157,0))="",INDEX('Approval Log'!$D$8:$D$157,MATCH(J9,'Approval Log'!$A$8:$A$157,0))="",INDEX('Approval Log'!$E$8:$E$157,MATCH(J9,'Approval Log'!$A$8:$A$157,0))=""),"Complete review details",INDEX('Approval Log'!$C$8:$C$157,MATCH(J9,'Approval Log'!$A$8:$A$157,0))&amp;" / "&amp;INDEX('Approval Log'!$D$8:$D$157,MATCH(J9,'Approval Log'!$A$8:$A$157,0))&amp;" "&amp;INDEX('Approval Log'!$E$8:$E$157,MATCH(J9,'Approval Log'!$A$8:$A$157,0))))))</f>
      </c>
      <c r="M9" s="21"/>
      <c r="N9" s="25" t="str">
        <f>IF(COUNTA(A9:J9,M9)=0,"",IF(A9="","Enter line ID",IF(COUNTIFS($A$8:$A$57,A9)&lt;&gt;1,"Duplicate line ID",IF(OR(B9="",C9=""),"Enter room ID and name",IF(D9="","Enter fixture ID",IF(COUNTIFS('Product Register'!$A$8:$A$57,D9)&lt;&gt;1,"Check product fixture ID",IF(NOT(AND(ISNUMBER(E9),E9&gt;=1,MOD(IF(ISNUMBER(E9),E9,0),1)=0)),"Enter positive whole fixture quantity",IF(F9&lt;&gt;"ea","Use ea for fixture quantity",IF(OR(H9="",I9=""),"Enter drawing reference and revision",IF(J9="","Select a current review ID",IF(COUNTIFS('Approval Log'!$A$8:$A$157,J9)&lt;&gt;1,"Check selected review ID",IF(INDEX('Approval Log'!$B$8:$B$157,MATCH(J9,'Approval Log'!$A$8:$A$157,0))&lt;&gt;A9,"Selected review belongs to another line",""))))))))))))</f>
      </c>
    </row>
    <row r="10" ht="27" customHeight="1">
      <c r="A10" s="21"/>
      <c r="B10" s="21"/>
      <c r="C10" s="21"/>
      <c r="D10" s="21"/>
      <c r="E10" s="23"/>
      <c r="F10" s="21"/>
      <c r="G10" s="21"/>
      <c r="H10" s="21"/>
      <c r="I10" s="21"/>
      <c r="J10" s="21"/>
      <c r="K10" s="25" t="str">
        <f>IF(A10="","",IF(J10="","",IF(COUNTIFS('Approval Log'!$A$8:$A$157,J10)&lt;&gt;1,"Check review ID",IF(INDEX('Approval Log'!$B$8:$B$157,MATCH(J10,'Approval Log'!$A$8:$A$157,0))&lt;&gt;A10,"Review belongs to another line",IF(INDEX('Approval Log'!$H$8:$H$157,MATCH(J10,'Approval Log'!$A$8:$A$157,0))="","Enter review decision",INDEX('Approval Log'!$H$8:$H$157,MATCH(J10,'Approval Log'!$A$8:$A$157,0)))))))</f>
      </c>
      <c r="L10" s="25" t="str">
        <f>IF(OR(A10="",J10=""),"",IF(COUNTIFS('Approval Log'!$A$8:$A$157,J10)&lt;&gt;1,"Check review ID",IF(INDEX('Approval Log'!$B$8:$B$157,MATCH(J10,'Approval Log'!$A$8:$A$157,0))&lt;&gt;A10,"Review belongs to another line",IF(OR(INDEX('Approval Log'!$C$8:$C$157,MATCH(J10,'Approval Log'!$A$8:$A$157,0))="",INDEX('Approval Log'!$D$8:$D$157,MATCH(J10,'Approval Log'!$A$8:$A$157,0))="",INDEX('Approval Log'!$E$8:$E$157,MATCH(J10,'Approval Log'!$A$8:$A$157,0))=""),"Complete review details",INDEX('Approval Log'!$C$8:$C$157,MATCH(J10,'Approval Log'!$A$8:$A$157,0))&amp;" / "&amp;INDEX('Approval Log'!$D$8:$D$157,MATCH(J10,'Approval Log'!$A$8:$A$157,0))&amp;" "&amp;INDEX('Approval Log'!$E$8:$E$157,MATCH(J10,'Approval Log'!$A$8:$A$157,0))))))</f>
      </c>
      <c r="M10" s="21"/>
      <c r="N10" s="25" t="str">
        <f>IF(COUNTA(A10:J10,M10)=0,"",IF(A10="","Enter line ID",IF(COUNTIFS($A$8:$A$57,A10)&lt;&gt;1,"Duplicate line ID",IF(OR(B10="",C10=""),"Enter room ID and name",IF(D10="","Enter fixture ID",IF(COUNTIFS('Product Register'!$A$8:$A$57,D10)&lt;&gt;1,"Check product fixture ID",IF(NOT(AND(ISNUMBER(E10),E10&gt;=1,MOD(IF(ISNUMBER(E10),E10,0),1)=0)),"Enter positive whole fixture quantity",IF(F10&lt;&gt;"ea","Use ea for fixture quantity",IF(OR(H10="",I10=""),"Enter drawing reference and revision",IF(J10="","Select a current review ID",IF(COUNTIFS('Approval Log'!$A$8:$A$157,J10)&lt;&gt;1,"Check selected review ID",IF(INDEX('Approval Log'!$B$8:$B$157,MATCH(J10,'Approval Log'!$A$8:$A$157,0))&lt;&gt;A10,"Selected review belongs to another line",""))))))))))))</f>
      </c>
    </row>
    <row r="11" ht="27" customHeight="1">
      <c r="A11" s="21"/>
      <c r="B11" s="21"/>
      <c r="C11" s="21"/>
      <c r="D11" s="21"/>
      <c r="E11" s="23"/>
      <c r="F11" s="21"/>
      <c r="G11" s="21"/>
      <c r="H11" s="21"/>
      <c r="I11" s="21"/>
      <c r="J11" s="21"/>
      <c r="K11" s="25" t="str">
        <f>IF(A11="","",IF(J11="","",IF(COUNTIFS('Approval Log'!$A$8:$A$157,J11)&lt;&gt;1,"Check review ID",IF(INDEX('Approval Log'!$B$8:$B$157,MATCH(J11,'Approval Log'!$A$8:$A$157,0))&lt;&gt;A11,"Review belongs to another line",IF(INDEX('Approval Log'!$H$8:$H$157,MATCH(J11,'Approval Log'!$A$8:$A$157,0))="","Enter review decision",INDEX('Approval Log'!$H$8:$H$157,MATCH(J11,'Approval Log'!$A$8:$A$157,0)))))))</f>
      </c>
      <c r="L11" s="25" t="str">
        <f>IF(OR(A11="",J11=""),"",IF(COUNTIFS('Approval Log'!$A$8:$A$157,J11)&lt;&gt;1,"Check review ID",IF(INDEX('Approval Log'!$B$8:$B$157,MATCH(J11,'Approval Log'!$A$8:$A$157,0))&lt;&gt;A11,"Review belongs to another line",IF(OR(INDEX('Approval Log'!$C$8:$C$157,MATCH(J11,'Approval Log'!$A$8:$A$157,0))="",INDEX('Approval Log'!$D$8:$D$157,MATCH(J11,'Approval Log'!$A$8:$A$157,0))="",INDEX('Approval Log'!$E$8:$E$157,MATCH(J11,'Approval Log'!$A$8:$A$157,0))=""),"Complete review details",INDEX('Approval Log'!$C$8:$C$157,MATCH(J11,'Approval Log'!$A$8:$A$157,0))&amp;" / "&amp;INDEX('Approval Log'!$D$8:$D$157,MATCH(J11,'Approval Log'!$A$8:$A$157,0))&amp;" "&amp;INDEX('Approval Log'!$E$8:$E$157,MATCH(J11,'Approval Log'!$A$8:$A$157,0))))))</f>
      </c>
      <c r="M11" s="21"/>
      <c r="N11" s="25" t="str">
        <f>IF(COUNTA(A11:J11,M11)=0,"",IF(A11="","Enter line ID",IF(COUNTIFS($A$8:$A$57,A11)&lt;&gt;1,"Duplicate line ID",IF(OR(B11="",C11=""),"Enter room ID and name",IF(D11="","Enter fixture ID",IF(COUNTIFS('Product Register'!$A$8:$A$57,D11)&lt;&gt;1,"Check product fixture ID",IF(NOT(AND(ISNUMBER(E11),E11&gt;=1,MOD(IF(ISNUMBER(E11),E11,0),1)=0)),"Enter positive whole fixture quantity",IF(F11&lt;&gt;"ea","Use ea for fixture quantity",IF(OR(H11="",I11=""),"Enter drawing reference and revision",IF(J11="","Select a current review ID",IF(COUNTIFS('Approval Log'!$A$8:$A$157,J11)&lt;&gt;1,"Check selected review ID",IF(INDEX('Approval Log'!$B$8:$B$157,MATCH(J11,'Approval Log'!$A$8:$A$157,0))&lt;&gt;A11,"Selected review belongs to another line",""))))))))))))</f>
      </c>
    </row>
    <row r="12" ht="27" customHeight="1">
      <c r="A12" s="21"/>
      <c r="B12" s="21"/>
      <c r="C12" s="21"/>
      <c r="D12" s="21"/>
      <c r="E12" s="23"/>
      <c r="F12" s="21"/>
      <c r="G12" s="21"/>
      <c r="H12" s="21"/>
      <c r="I12" s="21"/>
      <c r="J12" s="21"/>
      <c r="K12" s="25" t="str">
        <f>IF(A12="","",IF(J12="","",IF(COUNTIFS('Approval Log'!$A$8:$A$157,J12)&lt;&gt;1,"Check review ID",IF(INDEX('Approval Log'!$B$8:$B$157,MATCH(J12,'Approval Log'!$A$8:$A$157,0))&lt;&gt;A12,"Review belongs to another line",IF(INDEX('Approval Log'!$H$8:$H$157,MATCH(J12,'Approval Log'!$A$8:$A$157,0))="","Enter review decision",INDEX('Approval Log'!$H$8:$H$157,MATCH(J12,'Approval Log'!$A$8:$A$157,0)))))))</f>
      </c>
      <c r="L12" s="25" t="str">
        <f>IF(OR(A12="",J12=""),"",IF(COUNTIFS('Approval Log'!$A$8:$A$157,J12)&lt;&gt;1,"Check review ID",IF(INDEX('Approval Log'!$B$8:$B$157,MATCH(J12,'Approval Log'!$A$8:$A$157,0))&lt;&gt;A12,"Review belongs to another line",IF(OR(INDEX('Approval Log'!$C$8:$C$157,MATCH(J12,'Approval Log'!$A$8:$A$157,0))="",INDEX('Approval Log'!$D$8:$D$157,MATCH(J12,'Approval Log'!$A$8:$A$157,0))="",INDEX('Approval Log'!$E$8:$E$157,MATCH(J12,'Approval Log'!$A$8:$A$157,0))=""),"Complete review details",INDEX('Approval Log'!$C$8:$C$157,MATCH(J12,'Approval Log'!$A$8:$A$157,0))&amp;" / "&amp;INDEX('Approval Log'!$D$8:$D$157,MATCH(J12,'Approval Log'!$A$8:$A$157,0))&amp;" "&amp;INDEX('Approval Log'!$E$8:$E$157,MATCH(J12,'Approval Log'!$A$8:$A$157,0))))))</f>
      </c>
      <c r="M12" s="21"/>
      <c r="N12" s="25" t="str">
        <f>IF(COUNTA(A12:J12,M12)=0,"",IF(A12="","Enter line ID",IF(COUNTIFS($A$8:$A$57,A12)&lt;&gt;1,"Duplicate line ID",IF(OR(B12="",C12=""),"Enter room ID and name",IF(D12="","Enter fixture ID",IF(COUNTIFS('Product Register'!$A$8:$A$57,D12)&lt;&gt;1,"Check product fixture ID",IF(NOT(AND(ISNUMBER(E12),E12&gt;=1,MOD(IF(ISNUMBER(E12),E12,0),1)=0)),"Enter positive whole fixture quantity",IF(F12&lt;&gt;"ea","Use ea for fixture quantity",IF(OR(H12="",I12=""),"Enter drawing reference and revision",IF(J12="","Select a current review ID",IF(COUNTIFS('Approval Log'!$A$8:$A$157,J12)&lt;&gt;1,"Check selected review ID",IF(INDEX('Approval Log'!$B$8:$B$157,MATCH(J12,'Approval Log'!$A$8:$A$157,0))&lt;&gt;A12,"Selected review belongs to another line",""))))))))))))</f>
      </c>
    </row>
    <row r="13" ht="27" customHeight="1">
      <c r="A13" s="21"/>
      <c r="B13" s="21"/>
      <c r="C13" s="21"/>
      <c r="D13" s="21"/>
      <c r="E13" s="23"/>
      <c r="F13" s="21"/>
      <c r="G13" s="21"/>
      <c r="H13" s="21"/>
      <c r="I13" s="21"/>
      <c r="J13" s="21"/>
      <c r="K13" s="25" t="str">
        <f>IF(A13="","",IF(J13="","",IF(COUNTIFS('Approval Log'!$A$8:$A$157,J13)&lt;&gt;1,"Check review ID",IF(INDEX('Approval Log'!$B$8:$B$157,MATCH(J13,'Approval Log'!$A$8:$A$157,0))&lt;&gt;A13,"Review belongs to another line",IF(INDEX('Approval Log'!$H$8:$H$157,MATCH(J13,'Approval Log'!$A$8:$A$157,0))="","Enter review decision",INDEX('Approval Log'!$H$8:$H$157,MATCH(J13,'Approval Log'!$A$8:$A$157,0)))))))</f>
      </c>
      <c r="L13" s="25" t="str">
        <f>IF(OR(A13="",J13=""),"",IF(COUNTIFS('Approval Log'!$A$8:$A$157,J13)&lt;&gt;1,"Check review ID",IF(INDEX('Approval Log'!$B$8:$B$157,MATCH(J13,'Approval Log'!$A$8:$A$157,0))&lt;&gt;A13,"Review belongs to another line",IF(OR(INDEX('Approval Log'!$C$8:$C$157,MATCH(J13,'Approval Log'!$A$8:$A$157,0))="",INDEX('Approval Log'!$D$8:$D$157,MATCH(J13,'Approval Log'!$A$8:$A$157,0))="",INDEX('Approval Log'!$E$8:$E$157,MATCH(J13,'Approval Log'!$A$8:$A$157,0))=""),"Complete review details",INDEX('Approval Log'!$C$8:$C$157,MATCH(J13,'Approval Log'!$A$8:$A$157,0))&amp;" / "&amp;INDEX('Approval Log'!$D$8:$D$157,MATCH(J13,'Approval Log'!$A$8:$A$157,0))&amp;" "&amp;INDEX('Approval Log'!$E$8:$E$157,MATCH(J13,'Approval Log'!$A$8:$A$157,0))))))</f>
      </c>
      <c r="M13" s="21"/>
      <c r="N13" s="25" t="str">
        <f>IF(COUNTA(A13:J13,M13)=0,"",IF(A13="","Enter line ID",IF(COUNTIFS($A$8:$A$57,A13)&lt;&gt;1,"Duplicate line ID",IF(OR(B13="",C13=""),"Enter room ID and name",IF(D13="","Enter fixture ID",IF(COUNTIFS('Product Register'!$A$8:$A$57,D13)&lt;&gt;1,"Check product fixture ID",IF(NOT(AND(ISNUMBER(E13),E13&gt;=1,MOD(IF(ISNUMBER(E13),E13,0),1)=0)),"Enter positive whole fixture quantity",IF(F13&lt;&gt;"ea","Use ea for fixture quantity",IF(OR(H13="",I13=""),"Enter drawing reference and revision",IF(J13="","Select a current review ID",IF(COUNTIFS('Approval Log'!$A$8:$A$157,J13)&lt;&gt;1,"Check selected review ID",IF(INDEX('Approval Log'!$B$8:$B$157,MATCH(J13,'Approval Log'!$A$8:$A$157,0))&lt;&gt;A13,"Selected review belongs to another line",""))))))))))))</f>
      </c>
    </row>
    <row r="14" ht="27" customHeight="1">
      <c r="A14" s="21"/>
      <c r="B14" s="21"/>
      <c r="C14" s="21"/>
      <c r="D14" s="21"/>
      <c r="E14" s="23"/>
      <c r="F14" s="21"/>
      <c r="G14" s="21"/>
      <c r="H14" s="21"/>
      <c r="I14" s="21"/>
      <c r="J14" s="21"/>
      <c r="K14" s="25" t="str">
        <f>IF(A14="","",IF(J14="","",IF(COUNTIFS('Approval Log'!$A$8:$A$157,J14)&lt;&gt;1,"Check review ID",IF(INDEX('Approval Log'!$B$8:$B$157,MATCH(J14,'Approval Log'!$A$8:$A$157,0))&lt;&gt;A14,"Review belongs to another line",IF(INDEX('Approval Log'!$H$8:$H$157,MATCH(J14,'Approval Log'!$A$8:$A$157,0))="","Enter review decision",INDEX('Approval Log'!$H$8:$H$157,MATCH(J14,'Approval Log'!$A$8:$A$157,0)))))))</f>
      </c>
      <c r="L14" s="25" t="str">
        <f>IF(OR(A14="",J14=""),"",IF(COUNTIFS('Approval Log'!$A$8:$A$157,J14)&lt;&gt;1,"Check review ID",IF(INDEX('Approval Log'!$B$8:$B$157,MATCH(J14,'Approval Log'!$A$8:$A$157,0))&lt;&gt;A14,"Review belongs to another line",IF(OR(INDEX('Approval Log'!$C$8:$C$157,MATCH(J14,'Approval Log'!$A$8:$A$157,0))="",INDEX('Approval Log'!$D$8:$D$157,MATCH(J14,'Approval Log'!$A$8:$A$157,0))="",INDEX('Approval Log'!$E$8:$E$157,MATCH(J14,'Approval Log'!$A$8:$A$157,0))=""),"Complete review details",INDEX('Approval Log'!$C$8:$C$157,MATCH(J14,'Approval Log'!$A$8:$A$157,0))&amp;" / "&amp;INDEX('Approval Log'!$D$8:$D$157,MATCH(J14,'Approval Log'!$A$8:$A$157,0))&amp;" "&amp;INDEX('Approval Log'!$E$8:$E$157,MATCH(J14,'Approval Log'!$A$8:$A$157,0))))))</f>
      </c>
      <c r="M14" s="21"/>
      <c r="N14" s="25" t="str">
        <f>IF(COUNTA(A14:J14,M14)=0,"",IF(A14="","Enter line ID",IF(COUNTIFS($A$8:$A$57,A14)&lt;&gt;1,"Duplicate line ID",IF(OR(B14="",C14=""),"Enter room ID and name",IF(D14="","Enter fixture ID",IF(COUNTIFS('Product Register'!$A$8:$A$57,D14)&lt;&gt;1,"Check product fixture ID",IF(NOT(AND(ISNUMBER(E14),E14&gt;=1,MOD(IF(ISNUMBER(E14),E14,0),1)=0)),"Enter positive whole fixture quantity",IF(F14&lt;&gt;"ea","Use ea for fixture quantity",IF(OR(H14="",I14=""),"Enter drawing reference and revision",IF(J14="","Select a current review ID",IF(COUNTIFS('Approval Log'!$A$8:$A$157,J14)&lt;&gt;1,"Check selected review ID",IF(INDEX('Approval Log'!$B$8:$B$157,MATCH(J14,'Approval Log'!$A$8:$A$157,0))&lt;&gt;A14,"Selected review belongs to another line",""))))))))))))</f>
      </c>
    </row>
    <row r="15" ht="27" customHeight="1">
      <c r="A15" s="21"/>
      <c r="B15" s="21"/>
      <c r="C15" s="21"/>
      <c r="D15" s="21"/>
      <c r="E15" s="23"/>
      <c r="F15" s="21"/>
      <c r="G15" s="21"/>
      <c r="H15" s="21"/>
      <c r="I15" s="21"/>
      <c r="J15" s="21"/>
      <c r="K15" s="25" t="str">
        <f>IF(A15="","",IF(J15="","",IF(COUNTIFS('Approval Log'!$A$8:$A$157,J15)&lt;&gt;1,"Check review ID",IF(INDEX('Approval Log'!$B$8:$B$157,MATCH(J15,'Approval Log'!$A$8:$A$157,0))&lt;&gt;A15,"Review belongs to another line",IF(INDEX('Approval Log'!$H$8:$H$157,MATCH(J15,'Approval Log'!$A$8:$A$157,0))="","Enter review decision",INDEX('Approval Log'!$H$8:$H$157,MATCH(J15,'Approval Log'!$A$8:$A$157,0)))))))</f>
      </c>
      <c r="L15" s="25" t="str">
        <f>IF(OR(A15="",J15=""),"",IF(COUNTIFS('Approval Log'!$A$8:$A$157,J15)&lt;&gt;1,"Check review ID",IF(INDEX('Approval Log'!$B$8:$B$157,MATCH(J15,'Approval Log'!$A$8:$A$157,0))&lt;&gt;A15,"Review belongs to another line",IF(OR(INDEX('Approval Log'!$C$8:$C$157,MATCH(J15,'Approval Log'!$A$8:$A$157,0))="",INDEX('Approval Log'!$D$8:$D$157,MATCH(J15,'Approval Log'!$A$8:$A$157,0))="",INDEX('Approval Log'!$E$8:$E$157,MATCH(J15,'Approval Log'!$A$8:$A$157,0))=""),"Complete review details",INDEX('Approval Log'!$C$8:$C$157,MATCH(J15,'Approval Log'!$A$8:$A$157,0))&amp;" / "&amp;INDEX('Approval Log'!$D$8:$D$157,MATCH(J15,'Approval Log'!$A$8:$A$157,0))&amp;" "&amp;INDEX('Approval Log'!$E$8:$E$157,MATCH(J15,'Approval Log'!$A$8:$A$157,0))))))</f>
      </c>
      <c r="M15" s="21"/>
      <c r="N15" s="25" t="str">
        <f>IF(COUNTA(A15:J15,M15)=0,"",IF(A15="","Enter line ID",IF(COUNTIFS($A$8:$A$57,A15)&lt;&gt;1,"Duplicate line ID",IF(OR(B15="",C15=""),"Enter room ID and name",IF(D15="","Enter fixture ID",IF(COUNTIFS('Product Register'!$A$8:$A$57,D15)&lt;&gt;1,"Check product fixture ID",IF(NOT(AND(ISNUMBER(E15),E15&gt;=1,MOD(IF(ISNUMBER(E15),E15,0),1)=0)),"Enter positive whole fixture quantity",IF(F15&lt;&gt;"ea","Use ea for fixture quantity",IF(OR(H15="",I15=""),"Enter drawing reference and revision",IF(J15="","Select a current review ID",IF(COUNTIFS('Approval Log'!$A$8:$A$157,J15)&lt;&gt;1,"Check selected review ID",IF(INDEX('Approval Log'!$B$8:$B$157,MATCH(J15,'Approval Log'!$A$8:$A$157,0))&lt;&gt;A15,"Selected review belongs to another line",""))))))))))))</f>
      </c>
    </row>
    <row r="16" ht="27" customHeight="1">
      <c r="A16" s="21"/>
      <c r="B16" s="21"/>
      <c r="C16" s="21"/>
      <c r="D16" s="21"/>
      <c r="E16" s="23"/>
      <c r="F16" s="21"/>
      <c r="G16" s="21"/>
      <c r="H16" s="21"/>
      <c r="I16" s="21"/>
      <c r="J16" s="21"/>
      <c r="K16" s="25" t="str">
        <f>IF(A16="","",IF(J16="","",IF(COUNTIFS('Approval Log'!$A$8:$A$157,J16)&lt;&gt;1,"Check review ID",IF(INDEX('Approval Log'!$B$8:$B$157,MATCH(J16,'Approval Log'!$A$8:$A$157,0))&lt;&gt;A16,"Review belongs to another line",IF(INDEX('Approval Log'!$H$8:$H$157,MATCH(J16,'Approval Log'!$A$8:$A$157,0))="","Enter review decision",INDEX('Approval Log'!$H$8:$H$157,MATCH(J16,'Approval Log'!$A$8:$A$157,0)))))))</f>
      </c>
      <c r="L16" s="25" t="str">
        <f>IF(OR(A16="",J16=""),"",IF(COUNTIFS('Approval Log'!$A$8:$A$157,J16)&lt;&gt;1,"Check review ID",IF(INDEX('Approval Log'!$B$8:$B$157,MATCH(J16,'Approval Log'!$A$8:$A$157,0))&lt;&gt;A16,"Review belongs to another line",IF(OR(INDEX('Approval Log'!$C$8:$C$157,MATCH(J16,'Approval Log'!$A$8:$A$157,0))="",INDEX('Approval Log'!$D$8:$D$157,MATCH(J16,'Approval Log'!$A$8:$A$157,0))="",INDEX('Approval Log'!$E$8:$E$157,MATCH(J16,'Approval Log'!$A$8:$A$157,0))=""),"Complete review details",INDEX('Approval Log'!$C$8:$C$157,MATCH(J16,'Approval Log'!$A$8:$A$157,0))&amp;" / "&amp;INDEX('Approval Log'!$D$8:$D$157,MATCH(J16,'Approval Log'!$A$8:$A$157,0))&amp;" "&amp;INDEX('Approval Log'!$E$8:$E$157,MATCH(J16,'Approval Log'!$A$8:$A$157,0))))))</f>
      </c>
      <c r="M16" s="21"/>
      <c r="N16" s="25" t="str">
        <f>IF(COUNTA(A16:J16,M16)=0,"",IF(A16="","Enter line ID",IF(COUNTIFS($A$8:$A$57,A16)&lt;&gt;1,"Duplicate line ID",IF(OR(B16="",C16=""),"Enter room ID and name",IF(D16="","Enter fixture ID",IF(COUNTIFS('Product Register'!$A$8:$A$57,D16)&lt;&gt;1,"Check product fixture ID",IF(NOT(AND(ISNUMBER(E16),E16&gt;=1,MOD(IF(ISNUMBER(E16),E16,0),1)=0)),"Enter positive whole fixture quantity",IF(F16&lt;&gt;"ea","Use ea for fixture quantity",IF(OR(H16="",I16=""),"Enter drawing reference and revision",IF(J16="","Select a current review ID",IF(COUNTIFS('Approval Log'!$A$8:$A$157,J16)&lt;&gt;1,"Check selected review ID",IF(INDEX('Approval Log'!$B$8:$B$157,MATCH(J16,'Approval Log'!$A$8:$A$157,0))&lt;&gt;A16,"Selected review belongs to another line",""))))))))))))</f>
      </c>
    </row>
    <row r="17" ht="27" customHeight="1">
      <c r="A17" s="21"/>
      <c r="B17" s="21"/>
      <c r="C17" s="21"/>
      <c r="D17" s="21"/>
      <c r="E17" s="23"/>
      <c r="F17" s="21"/>
      <c r="G17" s="21"/>
      <c r="H17" s="21"/>
      <c r="I17" s="21"/>
      <c r="J17" s="21"/>
      <c r="K17" s="25" t="str">
        <f>IF(A17="","",IF(J17="","",IF(COUNTIFS('Approval Log'!$A$8:$A$157,J17)&lt;&gt;1,"Check review ID",IF(INDEX('Approval Log'!$B$8:$B$157,MATCH(J17,'Approval Log'!$A$8:$A$157,0))&lt;&gt;A17,"Review belongs to another line",IF(INDEX('Approval Log'!$H$8:$H$157,MATCH(J17,'Approval Log'!$A$8:$A$157,0))="","Enter review decision",INDEX('Approval Log'!$H$8:$H$157,MATCH(J17,'Approval Log'!$A$8:$A$157,0)))))))</f>
      </c>
      <c r="L17" s="25" t="str">
        <f>IF(OR(A17="",J17=""),"",IF(COUNTIFS('Approval Log'!$A$8:$A$157,J17)&lt;&gt;1,"Check review ID",IF(INDEX('Approval Log'!$B$8:$B$157,MATCH(J17,'Approval Log'!$A$8:$A$157,0))&lt;&gt;A17,"Review belongs to another line",IF(OR(INDEX('Approval Log'!$C$8:$C$157,MATCH(J17,'Approval Log'!$A$8:$A$157,0))="",INDEX('Approval Log'!$D$8:$D$157,MATCH(J17,'Approval Log'!$A$8:$A$157,0))="",INDEX('Approval Log'!$E$8:$E$157,MATCH(J17,'Approval Log'!$A$8:$A$157,0))=""),"Complete review details",INDEX('Approval Log'!$C$8:$C$157,MATCH(J17,'Approval Log'!$A$8:$A$157,0))&amp;" / "&amp;INDEX('Approval Log'!$D$8:$D$157,MATCH(J17,'Approval Log'!$A$8:$A$157,0))&amp;" "&amp;INDEX('Approval Log'!$E$8:$E$157,MATCH(J17,'Approval Log'!$A$8:$A$157,0))))))</f>
      </c>
      <c r="M17" s="21"/>
      <c r="N17" s="25" t="str">
        <f>IF(COUNTA(A17:J17,M17)=0,"",IF(A17="","Enter line ID",IF(COUNTIFS($A$8:$A$57,A17)&lt;&gt;1,"Duplicate line ID",IF(OR(B17="",C17=""),"Enter room ID and name",IF(D17="","Enter fixture ID",IF(COUNTIFS('Product Register'!$A$8:$A$57,D17)&lt;&gt;1,"Check product fixture ID",IF(NOT(AND(ISNUMBER(E17),E17&gt;=1,MOD(IF(ISNUMBER(E17),E17,0),1)=0)),"Enter positive whole fixture quantity",IF(F17&lt;&gt;"ea","Use ea for fixture quantity",IF(OR(H17="",I17=""),"Enter drawing reference and revision",IF(J17="","Select a current review ID",IF(COUNTIFS('Approval Log'!$A$8:$A$157,J17)&lt;&gt;1,"Check selected review ID",IF(INDEX('Approval Log'!$B$8:$B$157,MATCH(J17,'Approval Log'!$A$8:$A$157,0))&lt;&gt;A17,"Selected review belongs to another line",""))))))))))))</f>
      </c>
    </row>
    <row r="18" ht="27" customHeight="1">
      <c r="A18" s="21"/>
      <c r="B18" s="21"/>
      <c r="C18" s="21"/>
      <c r="D18" s="21"/>
      <c r="E18" s="23"/>
      <c r="F18" s="21"/>
      <c r="G18" s="21"/>
      <c r="H18" s="21"/>
      <c r="I18" s="21"/>
      <c r="J18" s="21"/>
      <c r="K18" s="25" t="str">
        <f>IF(A18="","",IF(J18="","",IF(COUNTIFS('Approval Log'!$A$8:$A$157,J18)&lt;&gt;1,"Check review ID",IF(INDEX('Approval Log'!$B$8:$B$157,MATCH(J18,'Approval Log'!$A$8:$A$157,0))&lt;&gt;A18,"Review belongs to another line",IF(INDEX('Approval Log'!$H$8:$H$157,MATCH(J18,'Approval Log'!$A$8:$A$157,0))="","Enter review decision",INDEX('Approval Log'!$H$8:$H$157,MATCH(J18,'Approval Log'!$A$8:$A$157,0)))))))</f>
      </c>
      <c r="L18" s="25" t="str">
        <f>IF(OR(A18="",J18=""),"",IF(COUNTIFS('Approval Log'!$A$8:$A$157,J18)&lt;&gt;1,"Check review ID",IF(INDEX('Approval Log'!$B$8:$B$157,MATCH(J18,'Approval Log'!$A$8:$A$157,0))&lt;&gt;A18,"Review belongs to another line",IF(OR(INDEX('Approval Log'!$C$8:$C$157,MATCH(J18,'Approval Log'!$A$8:$A$157,0))="",INDEX('Approval Log'!$D$8:$D$157,MATCH(J18,'Approval Log'!$A$8:$A$157,0))="",INDEX('Approval Log'!$E$8:$E$157,MATCH(J18,'Approval Log'!$A$8:$A$157,0))=""),"Complete review details",INDEX('Approval Log'!$C$8:$C$157,MATCH(J18,'Approval Log'!$A$8:$A$157,0))&amp;" / "&amp;INDEX('Approval Log'!$D$8:$D$157,MATCH(J18,'Approval Log'!$A$8:$A$157,0))&amp;" "&amp;INDEX('Approval Log'!$E$8:$E$157,MATCH(J18,'Approval Log'!$A$8:$A$157,0))))))</f>
      </c>
      <c r="M18" s="21"/>
      <c r="N18" s="25" t="str">
        <f>IF(COUNTA(A18:J18,M18)=0,"",IF(A18="","Enter line ID",IF(COUNTIFS($A$8:$A$57,A18)&lt;&gt;1,"Duplicate line ID",IF(OR(B18="",C18=""),"Enter room ID and name",IF(D18="","Enter fixture ID",IF(COUNTIFS('Product Register'!$A$8:$A$57,D18)&lt;&gt;1,"Check product fixture ID",IF(NOT(AND(ISNUMBER(E18),E18&gt;=1,MOD(IF(ISNUMBER(E18),E18,0),1)=0)),"Enter positive whole fixture quantity",IF(F18&lt;&gt;"ea","Use ea for fixture quantity",IF(OR(H18="",I18=""),"Enter drawing reference and revision",IF(J18="","Select a current review ID",IF(COUNTIFS('Approval Log'!$A$8:$A$157,J18)&lt;&gt;1,"Check selected review ID",IF(INDEX('Approval Log'!$B$8:$B$157,MATCH(J18,'Approval Log'!$A$8:$A$157,0))&lt;&gt;A18,"Selected review belongs to another line",""))))))))))))</f>
      </c>
    </row>
    <row r="19" ht="27" customHeight="1">
      <c r="A19" s="21"/>
      <c r="B19" s="21"/>
      <c r="C19" s="21"/>
      <c r="D19" s="21"/>
      <c r="E19" s="23"/>
      <c r="F19" s="21"/>
      <c r="G19" s="21"/>
      <c r="H19" s="21"/>
      <c r="I19" s="21"/>
      <c r="J19" s="21"/>
      <c r="K19" s="25" t="str">
        <f>IF(A19="","",IF(J19="","",IF(COUNTIFS('Approval Log'!$A$8:$A$157,J19)&lt;&gt;1,"Check review ID",IF(INDEX('Approval Log'!$B$8:$B$157,MATCH(J19,'Approval Log'!$A$8:$A$157,0))&lt;&gt;A19,"Review belongs to another line",IF(INDEX('Approval Log'!$H$8:$H$157,MATCH(J19,'Approval Log'!$A$8:$A$157,0))="","Enter review decision",INDEX('Approval Log'!$H$8:$H$157,MATCH(J19,'Approval Log'!$A$8:$A$157,0)))))))</f>
      </c>
      <c r="L19" s="25" t="str">
        <f>IF(OR(A19="",J19=""),"",IF(COUNTIFS('Approval Log'!$A$8:$A$157,J19)&lt;&gt;1,"Check review ID",IF(INDEX('Approval Log'!$B$8:$B$157,MATCH(J19,'Approval Log'!$A$8:$A$157,0))&lt;&gt;A19,"Review belongs to another line",IF(OR(INDEX('Approval Log'!$C$8:$C$157,MATCH(J19,'Approval Log'!$A$8:$A$157,0))="",INDEX('Approval Log'!$D$8:$D$157,MATCH(J19,'Approval Log'!$A$8:$A$157,0))="",INDEX('Approval Log'!$E$8:$E$157,MATCH(J19,'Approval Log'!$A$8:$A$157,0))=""),"Complete review details",INDEX('Approval Log'!$C$8:$C$157,MATCH(J19,'Approval Log'!$A$8:$A$157,0))&amp;" / "&amp;INDEX('Approval Log'!$D$8:$D$157,MATCH(J19,'Approval Log'!$A$8:$A$157,0))&amp;" "&amp;INDEX('Approval Log'!$E$8:$E$157,MATCH(J19,'Approval Log'!$A$8:$A$157,0))))))</f>
      </c>
      <c r="M19" s="21"/>
      <c r="N19" s="25" t="str">
        <f>IF(COUNTA(A19:J19,M19)=0,"",IF(A19="","Enter line ID",IF(COUNTIFS($A$8:$A$57,A19)&lt;&gt;1,"Duplicate line ID",IF(OR(B19="",C19=""),"Enter room ID and name",IF(D19="","Enter fixture ID",IF(COUNTIFS('Product Register'!$A$8:$A$57,D19)&lt;&gt;1,"Check product fixture ID",IF(NOT(AND(ISNUMBER(E19),E19&gt;=1,MOD(IF(ISNUMBER(E19),E19,0),1)=0)),"Enter positive whole fixture quantity",IF(F19&lt;&gt;"ea","Use ea for fixture quantity",IF(OR(H19="",I19=""),"Enter drawing reference and revision",IF(J19="","Select a current review ID",IF(COUNTIFS('Approval Log'!$A$8:$A$157,J19)&lt;&gt;1,"Check selected review ID",IF(INDEX('Approval Log'!$B$8:$B$157,MATCH(J19,'Approval Log'!$A$8:$A$157,0))&lt;&gt;A19,"Selected review belongs to another line",""))))))))))))</f>
      </c>
    </row>
    <row r="20" ht="27" customHeight="1">
      <c r="A20" s="21"/>
      <c r="B20" s="21"/>
      <c r="C20" s="21"/>
      <c r="D20" s="21"/>
      <c r="E20" s="23"/>
      <c r="F20" s="21"/>
      <c r="G20" s="21"/>
      <c r="H20" s="21"/>
      <c r="I20" s="21"/>
      <c r="J20" s="21"/>
      <c r="K20" s="25" t="str">
        <f>IF(A20="","",IF(J20="","",IF(COUNTIFS('Approval Log'!$A$8:$A$157,J20)&lt;&gt;1,"Check review ID",IF(INDEX('Approval Log'!$B$8:$B$157,MATCH(J20,'Approval Log'!$A$8:$A$157,0))&lt;&gt;A20,"Review belongs to another line",IF(INDEX('Approval Log'!$H$8:$H$157,MATCH(J20,'Approval Log'!$A$8:$A$157,0))="","Enter review decision",INDEX('Approval Log'!$H$8:$H$157,MATCH(J20,'Approval Log'!$A$8:$A$157,0)))))))</f>
      </c>
      <c r="L20" s="25" t="str">
        <f>IF(OR(A20="",J20=""),"",IF(COUNTIFS('Approval Log'!$A$8:$A$157,J20)&lt;&gt;1,"Check review ID",IF(INDEX('Approval Log'!$B$8:$B$157,MATCH(J20,'Approval Log'!$A$8:$A$157,0))&lt;&gt;A20,"Review belongs to another line",IF(OR(INDEX('Approval Log'!$C$8:$C$157,MATCH(J20,'Approval Log'!$A$8:$A$157,0))="",INDEX('Approval Log'!$D$8:$D$157,MATCH(J20,'Approval Log'!$A$8:$A$157,0))="",INDEX('Approval Log'!$E$8:$E$157,MATCH(J20,'Approval Log'!$A$8:$A$157,0))=""),"Complete review details",INDEX('Approval Log'!$C$8:$C$157,MATCH(J20,'Approval Log'!$A$8:$A$157,0))&amp;" / "&amp;INDEX('Approval Log'!$D$8:$D$157,MATCH(J20,'Approval Log'!$A$8:$A$157,0))&amp;" "&amp;INDEX('Approval Log'!$E$8:$E$157,MATCH(J20,'Approval Log'!$A$8:$A$157,0))))))</f>
      </c>
      <c r="M20" s="21"/>
      <c r="N20" s="25" t="str">
        <f>IF(COUNTA(A20:J20,M20)=0,"",IF(A20="","Enter line ID",IF(COUNTIFS($A$8:$A$57,A20)&lt;&gt;1,"Duplicate line ID",IF(OR(B20="",C20=""),"Enter room ID and name",IF(D20="","Enter fixture ID",IF(COUNTIFS('Product Register'!$A$8:$A$57,D20)&lt;&gt;1,"Check product fixture ID",IF(NOT(AND(ISNUMBER(E20),E20&gt;=1,MOD(IF(ISNUMBER(E20),E20,0),1)=0)),"Enter positive whole fixture quantity",IF(F20&lt;&gt;"ea","Use ea for fixture quantity",IF(OR(H20="",I20=""),"Enter drawing reference and revision",IF(J20="","Select a current review ID",IF(COUNTIFS('Approval Log'!$A$8:$A$157,J20)&lt;&gt;1,"Check selected review ID",IF(INDEX('Approval Log'!$B$8:$B$157,MATCH(J20,'Approval Log'!$A$8:$A$157,0))&lt;&gt;A20,"Selected review belongs to another line",""))))))))))))</f>
      </c>
    </row>
    <row r="21" ht="27" customHeight="1">
      <c r="A21" s="21"/>
      <c r="B21" s="21"/>
      <c r="C21" s="21"/>
      <c r="D21" s="21"/>
      <c r="E21" s="23"/>
      <c r="F21" s="21"/>
      <c r="G21" s="21"/>
      <c r="H21" s="21"/>
      <c r="I21" s="21"/>
      <c r="J21" s="21"/>
      <c r="K21" s="25" t="str">
        <f>IF(A21="","",IF(J21="","",IF(COUNTIFS('Approval Log'!$A$8:$A$157,J21)&lt;&gt;1,"Check review ID",IF(INDEX('Approval Log'!$B$8:$B$157,MATCH(J21,'Approval Log'!$A$8:$A$157,0))&lt;&gt;A21,"Review belongs to another line",IF(INDEX('Approval Log'!$H$8:$H$157,MATCH(J21,'Approval Log'!$A$8:$A$157,0))="","Enter review decision",INDEX('Approval Log'!$H$8:$H$157,MATCH(J21,'Approval Log'!$A$8:$A$157,0)))))))</f>
      </c>
      <c r="L21" s="25" t="str">
        <f>IF(OR(A21="",J21=""),"",IF(COUNTIFS('Approval Log'!$A$8:$A$157,J21)&lt;&gt;1,"Check review ID",IF(INDEX('Approval Log'!$B$8:$B$157,MATCH(J21,'Approval Log'!$A$8:$A$157,0))&lt;&gt;A21,"Review belongs to another line",IF(OR(INDEX('Approval Log'!$C$8:$C$157,MATCH(J21,'Approval Log'!$A$8:$A$157,0))="",INDEX('Approval Log'!$D$8:$D$157,MATCH(J21,'Approval Log'!$A$8:$A$157,0))="",INDEX('Approval Log'!$E$8:$E$157,MATCH(J21,'Approval Log'!$A$8:$A$157,0))=""),"Complete review details",INDEX('Approval Log'!$C$8:$C$157,MATCH(J21,'Approval Log'!$A$8:$A$157,0))&amp;" / "&amp;INDEX('Approval Log'!$D$8:$D$157,MATCH(J21,'Approval Log'!$A$8:$A$157,0))&amp;" "&amp;INDEX('Approval Log'!$E$8:$E$157,MATCH(J21,'Approval Log'!$A$8:$A$157,0))))))</f>
      </c>
      <c r="M21" s="21"/>
      <c r="N21" s="25" t="str">
        <f>IF(COUNTA(A21:J21,M21)=0,"",IF(A21="","Enter line ID",IF(COUNTIFS($A$8:$A$57,A21)&lt;&gt;1,"Duplicate line ID",IF(OR(B21="",C21=""),"Enter room ID and name",IF(D21="","Enter fixture ID",IF(COUNTIFS('Product Register'!$A$8:$A$57,D21)&lt;&gt;1,"Check product fixture ID",IF(NOT(AND(ISNUMBER(E21),E21&gt;=1,MOD(IF(ISNUMBER(E21),E21,0),1)=0)),"Enter positive whole fixture quantity",IF(F21&lt;&gt;"ea","Use ea for fixture quantity",IF(OR(H21="",I21=""),"Enter drawing reference and revision",IF(J21="","Select a current review ID",IF(COUNTIFS('Approval Log'!$A$8:$A$157,J21)&lt;&gt;1,"Check selected review ID",IF(INDEX('Approval Log'!$B$8:$B$157,MATCH(J21,'Approval Log'!$A$8:$A$157,0))&lt;&gt;A21,"Selected review belongs to another line",""))))))))))))</f>
      </c>
    </row>
    <row r="22" ht="27" customHeight="1">
      <c r="A22" s="21"/>
      <c r="B22" s="21"/>
      <c r="C22" s="21"/>
      <c r="D22" s="21"/>
      <c r="E22" s="23"/>
      <c r="F22" s="21"/>
      <c r="G22" s="21"/>
      <c r="H22" s="21"/>
      <c r="I22" s="21"/>
      <c r="J22" s="21"/>
      <c r="K22" s="25" t="str">
        <f>IF(A22="","",IF(J22="","",IF(COUNTIFS('Approval Log'!$A$8:$A$157,J22)&lt;&gt;1,"Check review ID",IF(INDEX('Approval Log'!$B$8:$B$157,MATCH(J22,'Approval Log'!$A$8:$A$157,0))&lt;&gt;A22,"Review belongs to another line",IF(INDEX('Approval Log'!$H$8:$H$157,MATCH(J22,'Approval Log'!$A$8:$A$157,0))="","Enter review decision",INDEX('Approval Log'!$H$8:$H$157,MATCH(J22,'Approval Log'!$A$8:$A$157,0)))))))</f>
      </c>
      <c r="L22" s="25" t="str">
        <f>IF(OR(A22="",J22=""),"",IF(COUNTIFS('Approval Log'!$A$8:$A$157,J22)&lt;&gt;1,"Check review ID",IF(INDEX('Approval Log'!$B$8:$B$157,MATCH(J22,'Approval Log'!$A$8:$A$157,0))&lt;&gt;A22,"Review belongs to another line",IF(OR(INDEX('Approval Log'!$C$8:$C$157,MATCH(J22,'Approval Log'!$A$8:$A$157,0))="",INDEX('Approval Log'!$D$8:$D$157,MATCH(J22,'Approval Log'!$A$8:$A$157,0))="",INDEX('Approval Log'!$E$8:$E$157,MATCH(J22,'Approval Log'!$A$8:$A$157,0))=""),"Complete review details",INDEX('Approval Log'!$C$8:$C$157,MATCH(J22,'Approval Log'!$A$8:$A$157,0))&amp;" / "&amp;INDEX('Approval Log'!$D$8:$D$157,MATCH(J22,'Approval Log'!$A$8:$A$157,0))&amp;" "&amp;INDEX('Approval Log'!$E$8:$E$157,MATCH(J22,'Approval Log'!$A$8:$A$157,0))))))</f>
      </c>
      <c r="M22" s="21"/>
      <c r="N22" s="25" t="str">
        <f>IF(COUNTA(A22:J22,M22)=0,"",IF(A22="","Enter line ID",IF(COUNTIFS($A$8:$A$57,A22)&lt;&gt;1,"Duplicate line ID",IF(OR(B22="",C22=""),"Enter room ID and name",IF(D22="","Enter fixture ID",IF(COUNTIFS('Product Register'!$A$8:$A$57,D22)&lt;&gt;1,"Check product fixture ID",IF(NOT(AND(ISNUMBER(E22),E22&gt;=1,MOD(IF(ISNUMBER(E22),E22,0),1)=0)),"Enter positive whole fixture quantity",IF(F22&lt;&gt;"ea","Use ea for fixture quantity",IF(OR(H22="",I22=""),"Enter drawing reference and revision",IF(J22="","Select a current review ID",IF(COUNTIFS('Approval Log'!$A$8:$A$157,J22)&lt;&gt;1,"Check selected review ID",IF(INDEX('Approval Log'!$B$8:$B$157,MATCH(J22,'Approval Log'!$A$8:$A$157,0))&lt;&gt;A22,"Selected review belongs to another line",""))))))))))))</f>
      </c>
    </row>
    <row r="23" ht="27" customHeight="1">
      <c r="A23" s="21"/>
      <c r="B23" s="21"/>
      <c r="C23" s="21"/>
      <c r="D23" s="21"/>
      <c r="E23" s="23"/>
      <c r="F23" s="21"/>
      <c r="G23" s="21"/>
      <c r="H23" s="21"/>
      <c r="I23" s="21"/>
      <c r="J23" s="21"/>
      <c r="K23" s="25" t="str">
        <f>IF(A23="","",IF(J23="","",IF(COUNTIFS('Approval Log'!$A$8:$A$157,J23)&lt;&gt;1,"Check review ID",IF(INDEX('Approval Log'!$B$8:$B$157,MATCH(J23,'Approval Log'!$A$8:$A$157,0))&lt;&gt;A23,"Review belongs to another line",IF(INDEX('Approval Log'!$H$8:$H$157,MATCH(J23,'Approval Log'!$A$8:$A$157,0))="","Enter review decision",INDEX('Approval Log'!$H$8:$H$157,MATCH(J23,'Approval Log'!$A$8:$A$157,0)))))))</f>
      </c>
      <c r="L23" s="25" t="str">
        <f>IF(OR(A23="",J23=""),"",IF(COUNTIFS('Approval Log'!$A$8:$A$157,J23)&lt;&gt;1,"Check review ID",IF(INDEX('Approval Log'!$B$8:$B$157,MATCH(J23,'Approval Log'!$A$8:$A$157,0))&lt;&gt;A23,"Review belongs to another line",IF(OR(INDEX('Approval Log'!$C$8:$C$157,MATCH(J23,'Approval Log'!$A$8:$A$157,0))="",INDEX('Approval Log'!$D$8:$D$157,MATCH(J23,'Approval Log'!$A$8:$A$157,0))="",INDEX('Approval Log'!$E$8:$E$157,MATCH(J23,'Approval Log'!$A$8:$A$157,0))=""),"Complete review details",INDEX('Approval Log'!$C$8:$C$157,MATCH(J23,'Approval Log'!$A$8:$A$157,0))&amp;" / "&amp;INDEX('Approval Log'!$D$8:$D$157,MATCH(J23,'Approval Log'!$A$8:$A$157,0))&amp;" "&amp;INDEX('Approval Log'!$E$8:$E$157,MATCH(J23,'Approval Log'!$A$8:$A$157,0))))))</f>
      </c>
      <c r="M23" s="21"/>
      <c r="N23" s="25" t="str">
        <f>IF(COUNTA(A23:J23,M23)=0,"",IF(A23="","Enter line ID",IF(COUNTIFS($A$8:$A$57,A23)&lt;&gt;1,"Duplicate line ID",IF(OR(B23="",C23=""),"Enter room ID and name",IF(D23="","Enter fixture ID",IF(COUNTIFS('Product Register'!$A$8:$A$57,D23)&lt;&gt;1,"Check product fixture ID",IF(NOT(AND(ISNUMBER(E23),E23&gt;=1,MOD(IF(ISNUMBER(E23),E23,0),1)=0)),"Enter positive whole fixture quantity",IF(F23&lt;&gt;"ea","Use ea for fixture quantity",IF(OR(H23="",I23=""),"Enter drawing reference and revision",IF(J23="","Select a current review ID",IF(COUNTIFS('Approval Log'!$A$8:$A$157,J23)&lt;&gt;1,"Check selected review ID",IF(INDEX('Approval Log'!$B$8:$B$157,MATCH(J23,'Approval Log'!$A$8:$A$157,0))&lt;&gt;A23,"Selected review belongs to another line",""))))))))))))</f>
      </c>
    </row>
    <row r="24" ht="27" customHeight="1">
      <c r="A24" s="21"/>
      <c r="B24" s="21"/>
      <c r="C24" s="21"/>
      <c r="D24" s="21"/>
      <c r="E24" s="23"/>
      <c r="F24" s="21"/>
      <c r="G24" s="21"/>
      <c r="H24" s="21"/>
      <c r="I24" s="21"/>
      <c r="J24" s="21"/>
      <c r="K24" s="25" t="str">
        <f>IF(A24="","",IF(J24="","",IF(COUNTIFS('Approval Log'!$A$8:$A$157,J24)&lt;&gt;1,"Check review ID",IF(INDEX('Approval Log'!$B$8:$B$157,MATCH(J24,'Approval Log'!$A$8:$A$157,0))&lt;&gt;A24,"Review belongs to another line",IF(INDEX('Approval Log'!$H$8:$H$157,MATCH(J24,'Approval Log'!$A$8:$A$157,0))="","Enter review decision",INDEX('Approval Log'!$H$8:$H$157,MATCH(J24,'Approval Log'!$A$8:$A$157,0)))))))</f>
      </c>
      <c r="L24" s="25" t="str">
        <f>IF(OR(A24="",J24=""),"",IF(COUNTIFS('Approval Log'!$A$8:$A$157,J24)&lt;&gt;1,"Check review ID",IF(INDEX('Approval Log'!$B$8:$B$157,MATCH(J24,'Approval Log'!$A$8:$A$157,0))&lt;&gt;A24,"Review belongs to another line",IF(OR(INDEX('Approval Log'!$C$8:$C$157,MATCH(J24,'Approval Log'!$A$8:$A$157,0))="",INDEX('Approval Log'!$D$8:$D$157,MATCH(J24,'Approval Log'!$A$8:$A$157,0))="",INDEX('Approval Log'!$E$8:$E$157,MATCH(J24,'Approval Log'!$A$8:$A$157,0))=""),"Complete review details",INDEX('Approval Log'!$C$8:$C$157,MATCH(J24,'Approval Log'!$A$8:$A$157,0))&amp;" / "&amp;INDEX('Approval Log'!$D$8:$D$157,MATCH(J24,'Approval Log'!$A$8:$A$157,0))&amp;" "&amp;INDEX('Approval Log'!$E$8:$E$157,MATCH(J24,'Approval Log'!$A$8:$A$157,0))))))</f>
      </c>
      <c r="M24" s="21"/>
      <c r="N24" s="25" t="str">
        <f>IF(COUNTA(A24:J24,M24)=0,"",IF(A24="","Enter line ID",IF(COUNTIFS($A$8:$A$57,A24)&lt;&gt;1,"Duplicate line ID",IF(OR(B24="",C24=""),"Enter room ID and name",IF(D24="","Enter fixture ID",IF(COUNTIFS('Product Register'!$A$8:$A$57,D24)&lt;&gt;1,"Check product fixture ID",IF(NOT(AND(ISNUMBER(E24),E24&gt;=1,MOD(IF(ISNUMBER(E24),E24,0),1)=0)),"Enter positive whole fixture quantity",IF(F24&lt;&gt;"ea","Use ea for fixture quantity",IF(OR(H24="",I24=""),"Enter drawing reference and revision",IF(J24="","Select a current review ID",IF(COUNTIFS('Approval Log'!$A$8:$A$157,J24)&lt;&gt;1,"Check selected review ID",IF(INDEX('Approval Log'!$B$8:$B$157,MATCH(J24,'Approval Log'!$A$8:$A$157,0))&lt;&gt;A24,"Selected review belongs to another line",""))))))))))))</f>
      </c>
    </row>
    <row r="25" ht="27" customHeight="1">
      <c r="A25" s="21"/>
      <c r="B25" s="21"/>
      <c r="C25" s="21"/>
      <c r="D25" s="21"/>
      <c r="E25" s="23"/>
      <c r="F25" s="21"/>
      <c r="G25" s="21"/>
      <c r="H25" s="21"/>
      <c r="I25" s="21"/>
      <c r="J25" s="21"/>
      <c r="K25" s="25" t="str">
        <f>IF(A25="","",IF(J25="","",IF(COUNTIFS('Approval Log'!$A$8:$A$157,J25)&lt;&gt;1,"Check review ID",IF(INDEX('Approval Log'!$B$8:$B$157,MATCH(J25,'Approval Log'!$A$8:$A$157,0))&lt;&gt;A25,"Review belongs to another line",IF(INDEX('Approval Log'!$H$8:$H$157,MATCH(J25,'Approval Log'!$A$8:$A$157,0))="","Enter review decision",INDEX('Approval Log'!$H$8:$H$157,MATCH(J25,'Approval Log'!$A$8:$A$157,0)))))))</f>
      </c>
      <c r="L25" s="25" t="str">
        <f>IF(OR(A25="",J25=""),"",IF(COUNTIFS('Approval Log'!$A$8:$A$157,J25)&lt;&gt;1,"Check review ID",IF(INDEX('Approval Log'!$B$8:$B$157,MATCH(J25,'Approval Log'!$A$8:$A$157,0))&lt;&gt;A25,"Review belongs to another line",IF(OR(INDEX('Approval Log'!$C$8:$C$157,MATCH(J25,'Approval Log'!$A$8:$A$157,0))="",INDEX('Approval Log'!$D$8:$D$157,MATCH(J25,'Approval Log'!$A$8:$A$157,0))="",INDEX('Approval Log'!$E$8:$E$157,MATCH(J25,'Approval Log'!$A$8:$A$157,0))=""),"Complete review details",INDEX('Approval Log'!$C$8:$C$157,MATCH(J25,'Approval Log'!$A$8:$A$157,0))&amp;" / "&amp;INDEX('Approval Log'!$D$8:$D$157,MATCH(J25,'Approval Log'!$A$8:$A$157,0))&amp;" "&amp;INDEX('Approval Log'!$E$8:$E$157,MATCH(J25,'Approval Log'!$A$8:$A$157,0))))))</f>
      </c>
      <c r="M25" s="21"/>
      <c r="N25" s="25" t="str">
        <f>IF(COUNTA(A25:J25,M25)=0,"",IF(A25="","Enter line ID",IF(COUNTIFS($A$8:$A$57,A25)&lt;&gt;1,"Duplicate line ID",IF(OR(B25="",C25=""),"Enter room ID and name",IF(D25="","Enter fixture ID",IF(COUNTIFS('Product Register'!$A$8:$A$57,D25)&lt;&gt;1,"Check product fixture ID",IF(NOT(AND(ISNUMBER(E25),E25&gt;=1,MOD(IF(ISNUMBER(E25),E25,0),1)=0)),"Enter positive whole fixture quantity",IF(F25&lt;&gt;"ea","Use ea for fixture quantity",IF(OR(H25="",I25=""),"Enter drawing reference and revision",IF(J25="","Select a current review ID",IF(COUNTIFS('Approval Log'!$A$8:$A$157,J25)&lt;&gt;1,"Check selected review ID",IF(INDEX('Approval Log'!$B$8:$B$157,MATCH(J25,'Approval Log'!$A$8:$A$157,0))&lt;&gt;A25,"Selected review belongs to another line",""))))))))))))</f>
      </c>
    </row>
    <row r="26" ht="27" customHeight="1">
      <c r="A26" s="21"/>
      <c r="B26" s="21"/>
      <c r="C26" s="21"/>
      <c r="D26" s="21"/>
      <c r="E26" s="23"/>
      <c r="F26" s="21"/>
      <c r="G26" s="21"/>
      <c r="H26" s="21"/>
      <c r="I26" s="21"/>
      <c r="J26" s="21"/>
      <c r="K26" s="25" t="str">
        <f>IF(A26="","",IF(J26="","",IF(COUNTIFS('Approval Log'!$A$8:$A$157,J26)&lt;&gt;1,"Check review ID",IF(INDEX('Approval Log'!$B$8:$B$157,MATCH(J26,'Approval Log'!$A$8:$A$157,0))&lt;&gt;A26,"Review belongs to another line",IF(INDEX('Approval Log'!$H$8:$H$157,MATCH(J26,'Approval Log'!$A$8:$A$157,0))="","Enter review decision",INDEX('Approval Log'!$H$8:$H$157,MATCH(J26,'Approval Log'!$A$8:$A$157,0)))))))</f>
      </c>
      <c r="L26" s="25" t="str">
        <f>IF(OR(A26="",J26=""),"",IF(COUNTIFS('Approval Log'!$A$8:$A$157,J26)&lt;&gt;1,"Check review ID",IF(INDEX('Approval Log'!$B$8:$B$157,MATCH(J26,'Approval Log'!$A$8:$A$157,0))&lt;&gt;A26,"Review belongs to another line",IF(OR(INDEX('Approval Log'!$C$8:$C$157,MATCH(J26,'Approval Log'!$A$8:$A$157,0))="",INDEX('Approval Log'!$D$8:$D$157,MATCH(J26,'Approval Log'!$A$8:$A$157,0))="",INDEX('Approval Log'!$E$8:$E$157,MATCH(J26,'Approval Log'!$A$8:$A$157,0))=""),"Complete review details",INDEX('Approval Log'!$C$8:$C$157,MATCH(J26,'Approval Log'!$A$8:$A$157,0))&amp;" / "&amp;INDEX('Approval Log'!$D$8:$D$157,MATCH(J26,'Approval Log'!$A$8:$A$157,0))&amp;" "&amp;INDEX('Approval Log'!$E$8:$E$157,MATCH(J26,'Approval Log'!$A$8:$A$157,0))))))</f>
      </c>
      <c r="M26" s="21"/>
      <c r="N26" s="25" t="str">
        <f>IF(COUNTA(A26:J26,M26)=0,"",IF(A26="","Enter line ID",IF(COUNTIFS($A$8:$A$57,A26)&lt;&gt;1,"Duplicate line ID",IF(OR(B26="",C26=""),"Enter room ID and name",IF(D26="","Enter fixture ID",IF(COUNTIFS('Product Register'!$A$8:$A$57,D26)&lt;&gt;1,"Check product fixture ID",IF(NOT(AND(ISNUMBER(E26),E26&gt;=1,MOD(IF(ISNUMBER(E26),E26,0),1)=0)),"Enter positive whole fixture quantity",IF(F26&lt;&gt;"ea","Use ea for fixture quantity",IF(OR(H26="",I26=""),"Enter drawing reference and revision",IF(J26="","Select a current review ID",IF(COUNTIFS('Approval Log'!$A$8:$A$157,J26)&lt;&gt;1,"Check selected review ID",IF(INDEX('Approval Log'!$B$8:$B$157,MATCH(J26,'Approval Log'!$A$8:$A$157,0))&lt;&gt;A26,"Selected review belongs to another line",""))))))))))))</f>
      </c>
    </row>
    <row r="27" ht="27" customHeight="1">
      <c r="A27" s="21"/>
      <c r="B27" s="21"/>
      <c r="C27" s="21"/>
      <c r="D27" s="21"/>
      <c r="E27" s="23"/>
      <c r="F27" s="21"/>
      <c r="G27" s="21"/>
      <c r="H27" s="21"/>
      <c r="I27" s="21"/>
      <c r="J27" s="21"/>
      <c r="K27" s="25" t="str">
        <f>IF(A27="","",IF(J27="","",IF(COUNTIFS('Approval Log'!$A$8:$A$157,J27)&lt;&gt;1,"Check review ID",IF(INDEX('Approval Log'!$B$8:$B$157,MATCH(J27,'Approval Log'!$A$8:$A$157,0))&lt;&gt;A27,"Review belongs to another line",IF(INDEX('Approval Log'!$H$8:$H$157,MATCH(J27,'Approval Log'!$A$8:$A$157,0))="","Enter review decision",INDEX('Approval Log'!$H$8:$H$157,MATCH(J27,'Approval Log'!$A$8:$A$157,0)))))))</f>
      </c>
      <c r="L27" s="25" t="str">
        <f>IF(OR(A27="",J27=""),"",IF(COUNTIFS('Approval Log'!$A$8:$A$157,J27)&lt;&gt;1,"Check review ID",IF(INDEX('Approval Log'!$B$8:$B$157,MATCH(J27,'Approval Log'!$A$8:$A$157,0))&lt;&gt;A27,"Review belongs to another line",IF(OR(INDEX('Approval Log'!$C$8:$C$157,MATCH(J27,'Approval Log'!$A$8:$A$157,0))="",INDEX('Approval Log'!$D$8:$D$157,MATCH(J27,'Approval Log'!$A$8:$A$157,0))="",INDEX('Approval Log'!$E$8:$E$157,MATCH(J27,'Approval Log'!$A$8:$A$157,0))=""),"Complete review details",INDEX('Approval Log'!$C$8:$C$157,MATCH(J27,'Approval Log'!$A$8:$A$157,0))&amp;" / "&amp;INDEX('Approval Log'!$D$8:$D$157,MATCH(J27,'Approval Log'!$A$8:$A$157,0))&amp;" "&amp;INDEX('Approval Log'!$E$8:$E$157,MATCH(J27,'Approval Log'!$A$8:$A$157,0))))))</f>
      </c>
      <c r="M27" s="21"/>
      <c r="N27" s="25" t="str">
        <f>IF(COUNTA(A27:J27,M27)=0,"",IF(A27="","Enter line ID",IF(COUNTIFS($A$8:$A$57,A27)&lt;&gt;1,"Duplicate line ID",IF(OR(B27="",C27=""),"Enter room ID and name",IF(D27="","Enter fixture ID",IF(COUNTIFS('Product Register'!$A$8:$A$57,D27)&lt;&gt;1,"Check product fixture ID",IF(NOT(AND(ISNUMBER(E27),E27&gt;=1,MOD(IF(ISNUMBER(E27),E27,0),1)=0)),"Enter positive whole fixture quantity",IF(F27&lt;&gt;"ea","Use ea for fixture quantity",IF(OR(H27="",I27=""),"Enter drawing reference and revision",IF(J27="","Select a current review ID",IF(COUNTIFS('Approval Log'!$A$8:$A$157,J27)&lt;&gt;1,"Check selected review ID",IF(INDEX('Approval Log'!$B$8:$B$157,MATCH(J27,'Approval Log'!$A$8:$A$157,0))&lt;&gt;A27,"Selected review belongs to another line",""))))))))))))</f>
      </c>
    </row>
    <row r="28" ht="27" customHeight="1">
      <c r="A28" s="21"/>
      <c r="B28" s="21"/>
      <c r="C28" s="21"/>
      <c r="D28" s="21"/>
      <c r="E28" s="23"/>
      <c r="F28" s="21"/>
      <c r="G28" s="21"/>
      <c r="H28" s="21"/>
      <c r="I28" s="21"/>
      <c r="J28" s="21"/>
      <c r="K28" s="25" t="str">
        <f>IF(A28="","",IF(J28="","",IF(COUNTIFS('Approval Log'!$A$8:$A$157,J28)&lt;&gt;1,"Check review ID",IF(INDEX('Approval Log'!$B$8:$B$157,MATCH(J28,'Approval Log'!$A$8:$A$157,0))&lt;&gt;A28,"Review belongs to another line",IF(INDEX('Approval Log'!$H$8:$H$157,MATCH(J28,'Approval Log'!$A$8:$A$157,0))="","Enter review decision",INDEX('Approval Log'!$H$8:$H$157,MATCH(J28,'Approval Log'!$A$8:$A$157,0)))))))</f>
      </c>
      <c r="L28" s="25" t="str">
        <f>IF(OR(A28="",J28=""),"",IF(COUNTIFS('Approval Log'!$A$8:$A$157,J28)&lt;&gt;1,"Check review ID",IF(INDEX('Approval Log'!$B$8:$B$157,MATCH(J28,'Approval Log'!$A$8:$A$157,0))&lt;&gt;A28,"Review belongs to another line",IF(OR(INDEX('Approval Log'!$C$8:$C$157,MATCH(J28,'Approval Log'!$A$8:$A$157,0))="",INDEX('Approval Log'!$D$8:$D$157,MATCH(J28,'Approval Log'!$A$8:$A$157,0))="",INDEX('Approval Log'!$E$8:$E$157,MATCH(J28,'Approval Log'!$A$8:$A$157,0))=""),"Complete review details",INDEX('Approval Log'!$C$8:$C$157,MATCH(J28,'Approval Log'!$A$8:$A$157,0))&amp;" / "&amp;INDEX('Approval Log'!$D$8:$D$157,MATCH(J28,'Approval Log'!$A$8:$A$157,0))&amp;" "&amp;INDEX('Approval Log'!$E$8:$E$157,MATCH(J28,'Approval Log'!$A$8:$A$157,0))))))</f>
      </c>
      <c r="M28" s="21"/>
      <c r="N28" s="25" t="str">
        <f>IF(COUNTA(A28:J28,M28)=0,"",IF(A28="","Enter line ID",IF(COUNTIFS($A$8:$A$57,A28)&lt;&gt;1,"Duplicate line ID",IF(OR(B28="",C28=""),"Enter room ID and name",IF(D28="","Enter fixture ID",IF(COUNTIFS('Product Register'!$A$8:$A$57,D28)&lt;&gt;1,"Check product fixture ID",IF(NOT(AND(ISNUMBER(E28),E28&gt;=1,MOD(IF(ISNUMBER(E28),E28,0),1)=0)),"Enter positive whole fixture quantity",IF(F28&lt;&gt;"ea","Use ea for fixture quantity",IF(OR(H28="",I28=""),"Enter drawing reference and revision",IF(J28="","Select a current review ID",IF(COUNTIFS('Approval Log'!$A$8:$A$157,J28)&lt;&gt;1,"Check selected review ID",IF(INDEX('Approval Log'!$B$8:$B$157,MATCH(J28,'Approval Log'!$A$8:$A$157,0))&lt;&gt;A28,"Selected review belongs to another line",""))))))))))))</f>
      </c>
    </row>
    <row r="29" ht="27" customHeight="1">
      <c r="A29" s="21"/>
      <c r="B29" s="21"/>
      <c r="C29" s="21"/>
      <c r="D29" s="21"/>
      <c r="E29" s="23"/>
      <c r="F29" s="21"/>
      <c r="G29" s="21"/>
      <c r="H29" s="21"/>
      <c r="I29" s="21"/>
      <c r="J29" s="21"/>
      <c r="K29" s="25" t="str">
        <f>IF(A29="","",IF(J29="","",IF(COUNTIFS('Approval Log'!$A$8:$A$157,J29)&lt;&gt;1,"Check review ID",IF(INDEX('Approval Log'!$B$8:$B$157,MATCH(J29,'Approval Log'!$A$8:$A$157,0))&lt;&gt;A29,"Review belongs to another line",IF(INDEX('Approval Log'!$H$8:$H$157,MATCH(J29,'Approval Log'!$A$8:$A$157,0))="","Enter review decision",INDEX('Approval Log'!$H$8:$H$157,MATCH(J29,'Approval Log'!$A$8:$A$157,0)))))))</f>
      </c>
      <c r="L29" s="25" t="str">
        <f>IF(OR(A29="",J29=""),"",IF(COUNTIFS('Approval Log'!$A$8:$A$157,J29)&lt;&gt;1,"Check review ID",IF(INDEX('Approval Log'!$B$8:$B$157,MATCH(J29,'Approval Log'!$A$8:$A$157,0))&lt;&gt;A29,"Review belongs to another line",IF(OR(INDEX('Approval Log'!$C$8:$C$157,MATCH(J29,'Approval Log'!$A$8:$A$157,0))="",INDEX('Approval Log'!$D$8:$D$157,MATCH(J29,'Approval Log'!$A$8:$A$157,0))="",INDEX('Approval Log'!$E$8:$E$157,MATCH(J29,'Approval Log'!$A$8:$A$157,0))=""),"Complete review details",INDEX('Approval Log'!$C$8:$C$157,MATCH(J29,'Approval Log'!$A$8:$A$157,0))&amp;" / "&amp;INDEX('Approval Log'!$D$8:$D$157,MATCH(J29,'Approval Log'!$A$8:$A$157,0))&amp;" "&amp;INDEX('Approval Log'!$E$8:$E$157,MATCH(J29,'Approval Log'!$A$8:$A$157,0))))))</f>
      </c>
      <c r="M29" s="21"/>
      <c r="N29" s="25" t="str">
        <f>IF(COUNTA(A29:J29,M29)=0,"",IF(A29="","Enter line ID",IF(COUNTIFS($A$8:$A$57,A29)&lt;&gt;1,"Duplicate line ID",IF(OR(B29="",C29=""),"Enter room ID and name",IF(D29="","Enter fixture ID",IF(COUNTIFS('Product Register'!$A$8:$A$57,D29)&lt;&gt;1,"Check product fixture ID",IF(NOT(AND(ISNUMBER(E29),E29&gt;=1,MOD(IF(ISNUMBER(E29),E29,0),1)=0)),"Enter positive whole fixture quantity",IF(F29&lt;&gt;"ea","Use ea for fixture quantity",IF(OR(H29="",I29=""),"Enter drawing reference and revision",IF(J29="","Select a current review ID",IF(COUNTIFS('Approval Log'!$A$8:$A$157,J29)&lt;&gt;1,"Check selected review ID",IF(INDEX('Approval Log'!$B$8:$B$157,MATCH(J29,'Approval Log'!$A$8:$A$157,0))&lt;&gt;A29,"Selected review belongs to another line",""))))))))))))</f>
      </c>
    </row>
    <row r="30" ht="27" customHeight="1">
      <c r="A30" s="21"/>
      <c r="B30" s="21"/>
      <c r="C30" s="21"/>
      <c r="D30" s="21"/>
      <c r="E30" s="23"/>
      <c r="F30" s="21"/>
      <c r="G30" s="21"/>
      <c r="H30" s="21"/>
      <c r="I30" s="21"/>
      <c r="J30" s="21"/>
      <c r="K30" s="25" t="str">
        <f>IF(A30="","",IF(J30="","",IF(COUNTIFS('Approval Log'!$A$8:$A$157,J30)&lt;&gt;1,"Check review ID",IF(INDEX('Approval Log'!$B$8:$B$157,MATCH(J30,'Approval Log'!$A$8:$A$157,0))&lt;&gt;A30,"Review belongs to another line",IF(INDEX('Approval Log'!$H$8:$H$157,MATCH(J30,'Approval Log'!$A$8:$A$157,0))="","Enter review decision",INDEX('Approval Log'!$H$8:$H$157,MATCH(J30,'Approval Log'!$A$8:$A$157,0)))))))</f>
      </c>
      <c r="L30" s="25" t="str">
        <f>IF(OR(A30="",J30=""),"",IF(COUNTIFS('Approval Log'!$A$8:$A$157,J30)&lt;&gt;1,"Check review ID",IF(INDEX('Approval Log'!$B$8:$B$157,MATCH(J30,'Approval Log'!$A$8:$A$157,0))&lt;&gt;A30,"Review belongs to another line",IF(OR(INDEX('Approval Log'!$C$8:$C$157,MATCH(J30,'Approval Log'!$A$8:$A$157,0))="",INDEX('Approval Log'!$D$8:$D$157,MATCH(J30,'Approval Log'!$A$8:$A$157,0))="",INDEX('Approval Log'!$E$8:$E$157,MATCH(J30,'Approval Log'!$A$8:$A$157,0))=""),"Complete review details",INDEX('Approval Log'!$C$8:$C$157,MATCH(J30,'Approval Log'!$A$8:$A$157,0))&amp;" / "&amp;INDEX('Approval Log'!$D$8:$D$157,MATCH(J30,'Approval Log'!$A$8:$A$157,0))&amp;" "&amp;INDEX('Approval Log'!$E$8:$E$157,MATCH(J30,'Approval Log'!$A$8:$A$157,0))))))</f>
      </c>
      <c r="M30" s="21"/>
      <c r="N30" s="25" t="str">
        <f>IF(COUNTA(A30:J30,M30)=0,"",IF(A30="","Enter line ID",IF(COUNTIFS($A$8:$A$57,A30)&lt;&gt;1,"Duplicate line ID",IF(OR(B30="",C30=""),"Enter room ID and name",IF(D30="","Enter fixture ID",IF(COUNTIFS('Product Register'!$A$8:$A$57,D30)&lt;&gt;1,"Check product fixture ID",IF(NOT(AND(ISNUMBER(E30),E30&gt;=1,MOD(IF(ISNUMBER(E30),E30,0),1)=0)),"Enter positive whole fixture quantity",IF(F30&lt;&gt;"ea","Use ea for fixture quantity",IF(OR(H30="",I30=""),"Enter drawing reference and revision",IF(J30="","Select a current review ID",IF(COUNTIFS('Approval Log'!$A$8:$A$157,J30)&lt;&gt;1,"Check selected review ID",IF(INDEX('Approval Log'!$B$8:$B$157,MATCH(J30,'Approval Log'!$A$8:$A$157,0))&lt;&gt;A30,"Selected review belongs to another line",""))))))))))))</f>
      </c>
    </row>
    <row r="31" ht="27" customHeight="1">
      <c r="A31" s="21"/>
      <c r="B31" s="21"/>
      <c r="C31" s="21"/>
      <c r="D31" s="21"/>
      <c r="E31" s="23"/>
      <c r="F31" s="21"/>
      <c r="G31" s="21"/>
      <c r="H31" s="21"/>
      <c r="I31" s="21"/>
      <c r="J31" s="21"/>
      <c r="K31" s="25" t="str">
        <f>IF(A31="","",IF(J31="","",IF(COUNTIFS('Approval Log'!$A$8:$A$157,J31)&lt;&gt;1,"Check review ID",IF(INDEX('Approval Log'!$B$8:$B$157,MATCH(J31,'Approval Log'!$A$8:$A$157,0))&lt;&gt;A31,"Review belongs to another line",IF(INDEX('Approval Log'!$H$8:$H$157,MATCH(J31,'Approval Log'!$A$8:$A$157,0))="","Enter review decision",INDEX('Approval Log'!$H$8:$H$157,MATCH(J31,'Approval Log'!$A$8:$A$157,0)))))))</f>
      </c>
      <c r="L31" s="25" t="str">
        <f>IF(OR(A31="",J31=""),"",IF(COUNTIFS('Approval Log'!$A$8:$A$157,J31)&lt;&gt;1,"Check review ID",IF(INDEX('Approval Log'!$B$8:$B$157,MATCH(J31,'Approval Log'!$A$8:$A$157,0))&lt;&gt;A31,"Review belongs to another line",IF(OR(INDEX('Approval Log'!$C$8:$C$157,MATCH(J31,'Approval Log'!$A$8:$A$157,0))="",INDEX('Approval Log'!$D$8:$D$157,MATCH(J31,'Approval Log'!$A$8:$A$157,0))="",INDEX('Approval Log'!$E$8:$E$157,MATCH(J31,'Approval Log'!$A$8:$A$157,0))=""),"Complete review details",INDEX('Approval Log'!$C$8:$C$157,MATCH(J31,'Approval Log'!$A$8:$A$157,0))&amp;" / "&amp;INDEX('Approval Log'!$D$8:$D$157,MATCH(J31,'Approval Log'!$A$8:$A$157,0))&amp;" "&amp;INDEX('Approval Log'!$E$8:$E$157,MATCH(J31,'Approval Log'!$A$8:$A$157,0))))))</f>
      </c>
      <c r="M31" s="21"/>
      <c r="N31" s="25" t="str">
        <f>IF(COUNTA(A31:J31,M31)=0,"",IF(A31="","Enter line ID",IF(COUNTIFS($A$8:$A$57,A31)&lt;&gt;1,"Duplicate line ID",IF(OR(B31="",C31=""),"Enter room ID and name",IF(D31="","Enter fixture ID",IF(COUNTIFS('Product Register'!$A$8:$A$57,D31)&lt;&gt;1,"Check product fixture ID",IF(NOT(AND(ISNUMBER(E31),E31&gt;=1,MOD(IF(ISNUMBER(E31),E31,0),1)=0)),"Enter positive whole fixture quantity",IF(F31&lt;&gt;"ea","Use ea for fixture quantity",IF(OR(H31="",I31=""),"Enter drawing reference and revision",IF(J31="","Select a current review ID",IF(COUNTIFS('Approval Log'!$A$8:$A$157,J31)&lt;&gt;1,"Check selected review ID",IF(INDEX('Approval Log'!$B$8:$B$157,MATCH(J31,'Approval Log'!$A$8:$A$157,0))&lt;&gt;A31,"Selected review belongs to another line",""))))))))))))</f>
      </c>
    </row>
    <row r="32" ht="27" customHeight="1">
      <c r="A32" s="21"/>
      <c r="B32" s="21"/>
      <c r="C32" s="21"/>
      <c r="D32" s="21"/>
      <c r="E32" s="23"/>
      <c r="F32" s="21"/>
      <c r="G32" s="21"/>
      <c r="H32" s="21"/>
      <c r="I32" s="21"/>
      <c r="J32" s="21"/>
      <c r="K32" s="25" t="str">
        <f>IF(A32="","",IF(J32="","",IF(COUNTIFS('Approval Log'!$A$8:$A$157,J32)&lt;&gt;1,"Check review ID",IF(INDEX('Approval Log'!$B$8:$B$157,MATCH(J32,'Approval Log'!$A$8:$A$157,0))&lt;&gt;A32,"Review belongs to another line",IF(INDEX('Approval Log'!$H$8:$H$157,MATCH(J32,'Approval Log'!$A$8:$A$157,0))="","Enter review decision",INDEX('Approval Log'!$H$8:$H$157,MATCH(J32,'Approval Log'!$A$8:$A$157,0)))))))</f>
      </c>
      <c r="L32" s="25" t="str">
        <f>IF(OR(A32="",J32=""),"",IF(COUNTIFS('Approval Log'!$A$8:$A$157,J32)&lt;&gt;1,"Check review ID",IF(INDEX('Approval Log'!$B$8:$B$157,MATCH(J32,'Approval Log'!$A$8:$A$157,0))&lt;&gt;A32,"Review belongs to another line",IF(OR(INDEX('Approval Log'!$C$8:$C$157,MATCH(J32,'Approval Log'!$A$8:$A$157,0))="",INDEX('Approval Log'!$D$8:$D$157,MATCH(J32,'Approval Log'!$A$8:$A$157,0))="",INDEX('Approval Log'!$E$8:$E$157,MATCH(J32,'Approval Log'!$A$8:$A$157,0))=""),"Complete review details",INDEX('Approval Log'!$C$8:$C$157,MATCH(J32,'Approval Log'!$A$8:$A$157,0))&amp;" / "&amp;INDEX('Approval Log'!$D$8:$D$157,MATCH(J32,'Approval Log'!$A$8:$A$157,0))&amp;" "&amp;INDEX('Approval Log'!$E$8:$E$157,MATCH(J32,'Approval Log'!$A$8:$A$157,0))))))</f>
      </c>
      <c r="M32" s="21"/>
      <c r="N32" s="25" t="str">
        <f>IF(COUNTA(A32:J32,M32)=0,"",IF(A32="","Enter line ID",IF(COUNTIFS($A$8:$A$57,A32)&lt;&gt;1,"Duplicate line ID",IF(OR(B32="",C32=""),"Enter room ID and name",IF(D32="","Enter fixture ID",IF(COUNTIFS('Product Register'!$A$8:$A$57,D32)&lt;&gt;1,"Check product fixture ID",IF(NOT(AND(ISNUMBER(E32),E32&gt;=1,MOD(IF(ISNUMBER(E32),E32,0),1)=0)),"Enter positive whole fixture quantity",IF(F32&lt;&gt;"ea","Use ea for fixture quantity",IF(OR(H32="",I32=""),"Enter drawing reference and revision",IF(J32="","Select a current review ID",IF(COUNTIFS('Approval Log'!$A$8:$A$157,J32)&lt;&gt;1,"Check selected review ID",IF(INDEX('Approval Log'!$B$8:$B$157,MATCH(J32,'Approval Log'!$A$8:$A$157,0))&lt;&gt;A32,"Selected review belongs to another line",""))))))))))))</f>
      </c>
    </row>
    <row r="33" ht="27" customHeight="1">
      <c r="A33" s="21"/>
      <c r="B33" s="21"/>
      <c r="C33" s="21"/>
      <c r="D33" s="21"/>
      <c r="E33" s="23"/>
      <c r="F33" s="21"/>
      <c r="G33" s="21"/>
      <c r="H33" s="21"/>
      <c r="I33" s="21"/>
      <c r="J33" s="21"/>
      <c r="K33" s="25" t="str">
        <f>IF(A33="","",IF(J33="","",IF(COUNTIFS('Approval Log'!$A$8:$A$157,J33)&lt;&gt;1,"Check review ID",IF(INDEX('Approval Log'!$B$8:$B$157,MATCH(J33,'Approval Log'!$A$8:$A$157,0))&lt;&gt;A33,"Review belongs to another line",IF(INDEX('Approval Log'!$H$8:$H$157,MATCH(J33,'Approval Log'!$A$8:$A$157,0))="","Enter review decision",INDEX('Approval Log'!$H$8:$H$157,MATCH(J33,'Approval Log'!$A$8:$A$157,0)))))))</f>
      </c>
      <c r="L33" s="25" t="str">
        <f>IF(OR(A33="",J33=""),"",IF(COUNTIFS('Approval Log'!$A$8:$A$157,J33)&lt;&gt;1,"Check review ID",IF(INDEX('Approval Log'!$B$8:$B$157,MATCH(J33,'Approval Log'!$A$8:$A$157,0))&lt;&gt;A33,"Review belongs to another line",IF(OR(INDEX('Approval Log'!$C$8:$C$157,MATCH(J33,'Approval Log'!$A$8:$A$157,0))="",INDEX('Approval Log'!$D$8:$D$157,MATCH(J33,'Approval Log'!$A$8:$A$157,0))="",INDEX('Approval Log'!$E$8:$E$157,MATCH(J33,'Approval Log'!$A$8:$A$157,0))=""),"Complete review details",INDEX('Approval Log'!$C$8:$C$157,MATCH(J33,'Approval Log'!$A$8:$A$157,0))&amp;" / "&amp;INDEX('Approval Log'!$D$8:$D$157,MATCH(J33,'Approval Log'!$A$8:$A$157,0))&amp;" "&amp;INDEX('Approval Log'!$E$8:$E$157,MATCH(J33,'Approval Log'!$A$8:$A$157,0))))))</f>
      </c>
      <c r="M33" s="21"/>
      <c r="N33" s="25" t="str">
        <f>IF(COUNTA(A33:J33,M33)=0,"",IF(A33="","Enter line ID",IF(COUNTIFS($A$8:$A$57,A33)&lt;&gt;1,"Duplicate line ID",IF(OR(B33="",C33=""),"Enter room ID and name",IF(D33="","Enter fixture ID",IF(COUNTIFS('Product Register'!$A$8:$A$57,D33)&lt;&gt;1,"Check product fixture ID",IF(NOT(AND(ISNUMBER(E33),E33&gt;=1,MOD(IF(ISNUMBER(E33),E33,0),1)=0)),"Enter positive whole fixture quantity",IF(F33&lt;&gt;"ea","Use ea for fixture quantity",IF(OR(H33="",I33=""),"Enter drawing reference and revision",IF(J33="","Select a current review ID",IF(COUNTIFS('Approval Log'!$A$8:$A$157,J33)&lt;&gt;1,"Check selected review ID",IF(INDEX('Approval Log'!$B$8:$B$157,MATCH(J33,'Approval Log'!$A$8:$A$157,0))&lt;&gt;A33,"Selected review belongs to another line",""))))))))))))</f>
      </c>
    </row>
    <row r="34" ht="27" customHeight="1">
      <c r="A34" s="21"/>
      <c r="B34" s="21"/>
      <c r="C34" s="21"/>
      <c r="D34" s="21"/>
      <c r="E34" s="23"/>
      <c r="F34" s="21"/>
      <c r="G34" s="21"/>
      <c r="H34" s="21"/>
      <c r="I34" s="21"/>
      <c r="J34" s="21"/>
      <c r="K34" s="25" t="str">
        <f>IF(A34="","",IF(J34="","",IF(COUNTIFS('Approval Log'!$A$8:$A$157,J34)&lt;&gt;1,"Check review ID",IF(INDEX('Approval Log'!$B$8:$B$157,MATCH(J34,'Approval Log'!$A$8:$A$157,0))&lt;&gt;A34,"Review belongs to another line",IF(INDEX('Approval Log'!$H$8:$H$157,MATCH(J34,'Approval Log'!$A$8:$A$157,0))="","Enter review decision",INDEX('Approval Log'!$H$8:$H$157,MATCH(J34,'Approval Log'!$A$8:$A$157,0)))))))</f>
      </c>
      <c r="L34" s="25" t="str">
        <f>IF(OR(A34="",J34=""),"",IF(COUNTIFS('Approval Log'!$A$8:$A$157,J34)&lt;&gt;1,"Check review ID",IF(INDEX('Approval Log'!$B$8:$B$157,MATCH(J34,'Approval Log'!$A$8:$A$157,0))&lt;&gt;A34,"Review belongs to another line",IF(OR(INDEX('Approval Log'!$C$8:$C$157,MATCH(J34,'Approval Log'!$A$8:$A$157,0))="",INDEX('Approval Log'!$D$8:$D$157,MATCH(J34,'Approval Log'!$A$8:$A$157,0))="",INDEX('Approval Log'!$E$8:$E$157,MATCH(J34,'Approval Log'!$A$8:$A$157,0))=""),"Complete review details",INDEX('Approval Log'!$C$8:$C$157,MATCH(J34,'Approval Log'!$A$8:$A$157,0))&amp;" / "&amp;INDEX('Approval Log'!$D$8:$D$157,MATCH(J34,'Approval Log'!$A$8:$A$157,0))&amp;" "&amp;INDEX('Approval Log'!$E$8:$E$157,MATCH(J34,'Approval Log'!$A$8:$A$157,0))))))</f>
      </c>
      <c r="M34" s="21"/>
      <c r="N34" s="25" t="str">
        <f>IF(COUNTA(A34:J34,M34)=0,"",IF(A34="","Enter line ID",IF(COUNTIFS($A$8:$A$57,A34)&lt;&gt;1,"Duplicate line ID",IF(OR(B34="",C34=""),"Enter room ID and name",IF(D34="","Enter fixture ID",IF(COUNTIFS('Product Register'!$A$8:$A$57,D34)&lt;&gt;1,"Check product fixture ID",IF(NOT(AND(ISNUMBER(E34),E34&gt;=1,MOD(IF(ISNUMBER(E34),E34,0),1)=0)),"Enter positive whole fixture quantity",IF(F34&lt;&gt;"ea","Use ea for fixture quantity",IF(OR(H34="",I34=""),"Enter drawing reference and revision",IF(J34="","Select a current review ID",IF(COUNTIFS('Approval Log'!$A$8:$A$157,J34)&lt;&gt;1,"Check selected review ID",IF(INDEX('Approval Log'!$B$8:$B$157,MATCH(J34,'Approval Log'!$A$8:$A$157,0))&lt;&gt;A34,"Selected review belongs to another line",""))))))))))))</f>
      </c>
    </row>
    <row r="35" ht="27" customHeight="1">
      <c r="A35" s="21"/>
      <c r="B35" s="21"/>
      <c r="C35" s="21"/>
      <c r="D35" s="21"/>
      <c r="E35" s="23"/>
      <c r="F35" s="21"/>
      <c r="G35" s="21"/>
      <c r="H35" s="21"/>
      <c r="I35" s="21"/>
      <c r="J35" s="21"/>
      <c r="K35" s="25" t="str">
        <f>IF(A35="","",IF(J35="","",IF(COUNTIFS('Approval Log'!$A$8:$A$157,J35)&lt;&gt;1,"Check review ID",IF(INDEX('Approval Log'!$B$8:$B$157,MATCH(J35,'Approval Log'!$A$8:$A$157,0))&lt;&gt;A35,"Review belongs to another line",IF(INDEX('Approval Log'!$H$8:$H$157,MATCH(J35,'Approval Log'!$A$8:$A$157,0))="","Enter review decision",INDEX('Approval Log'!$H$8:$H$157,MATCH(J35,'Approval Log'!$A$8:$A$157,0)))))))</f>
      </c>
      <c r="L35" s="25" t="str">
        <f>IF(OR(A35="",J35=""),"",IF(COUNTIFS('Approval Log'!$A$8:$A$157,J35)&lt;&gt;1,"Check review ID",IF(INDEX('Approval Log'!$B$8:$B$157,MATCH(J35,'Approval Log'!$A$8:$A$157,0))&lt;&gt;A35,"Review belongs to another line",IF(OR(INDEX('Approval Log'!$C$8:$C$157,MATCH(J35,'Approval Log'!$A$8:$A$157,0))="",INDEX('Approval Log'!$D$8:$D$157,MATCH(J35,'Approval Log'!$A$8:$A$157,0))="",INDEX('Approval Log'!$E$8:$E$157,MATCH(J35,'Approval Log'!$A$8:$A$157,0))=""),"Complete review details",INDEX('Approval Log'!$C$8:$C$157,MATCH(J35,'Approval Log'!$A$8:$A$157,0))&amp;" / "&amp;INDEX('Approval Log'!$D$8:$D$157,MATCH(J35,'Approval Log'!$A$8:$A$157,0))&amp;" "&amp;INDEX('Approval Log'!$E$8:$E$157,MATCH(J35,'Approval Log'!$A$8:$A$157,0))))))</f>
      </c>
      <c r="M35" s="21"/>
      <c r="N35" s="25" t="str">
        <f>IF(COUNTA(A35:J35,M35)=0,"",IF(A35="","Enter line ID",IF(COUNTIFS($A$8:$A$57,A35)&lt;&gt;1,"Duplicate line ID",IF(OR(B35="",C35=""),"Enter room ID and name",IF(D35="","Enter fixture ID",IF(COUNTIFS('Product Register'!$A$8:$A$57,D35)&lt;&gt;1,"Check product fixture ID",IF(NOT(AND(ISNUMBER(E35),E35&gt;=1,MOD(IF(ISNUMBER(E35),E35,0),1)=0)),"Enter positive whole fixture quantity",IF(F35&lt;&gt;"ea","Use ea for fixture quantity",IF(OR(H35="",I35=""),"Enter drawing reference and revision",IF(J35="","Select a current review ID",IF(COUNTIFS('Approval Log'!$A$8:$A$157,J35)&lt;&gt;1,"Check selected review ID",IF(INDEX('Approval Log'!$B$8:$B$157,MATCH(J35,'Approval Log'!$A$8:$A$157,0))&lt;&gt;A35,"Selected review belongs to another line",""))))))))))))</f>
      </c>
    </row>
    <row r="36" ht="27" customHeight="1">
      <c r="A36" s="21"/>
      <c r="B36" s="21"/>
      <c r="C36" s="21"/>
      <c r="D36" s="21"/>
      <c r="E36" s="23"/>
      <c r="F36" s="21"/>
      <c r="G36" s="21"/>
      <c r="H36" s="21"/>
      <c r="I36" s="21"/>
      <c r="J36" s="21"/>
      <c r="K36" s="25" t="str">
        <f>IF(A36="","",IF(J36="","",IF(COUNTIFS('Approval Log'!$A$8:$A$157,J36)&lt;&gt;1,"Check review ID",IF(INDEX('Approval Log'!$B$8:$B$157,MATCH(J36,'Approval Log'!$A$8:$A$157,0))&lt;&gt;A36,"Review belongs to another line",IF(INDEX('Approval Log'!$H$8:$H$157,MATCH(J36,'Approval Log'!$A$8:$A$157,0))="","Enter review decision",INDEX('Approval Log'!$H$8:$H$157,MATCH(J36,'Approval Log'!$A$8:$A$157,0)))))))</f>
      </c>
      <c r="L36" s="25" t="str">
        <f>IF(OR(A36="",J36=""),"",IF(COUNTIFS('Approval Log'!$A$8:$A$157,J36)&lt;&gt;1,"Check review ID",IF(INDEX('Approval Log'!$B$8:$B$157,MATCH(J36,'Approval Log'!$A$8:$A$157,0))&lt;&gt;A36,"Review belongs to another line",IF(OR(INDEX('Approval Log'!$C$8:$C$157,MATCH(J36,'Approval Log'!$A$8:$A$157,0))="",INDEX('Approval Log'!$D$8:$D$157,MATCH(J36,'Approval Log'!$A$8:$A$157,0))="",INDEX('Approval Log'!$E$8:$E$157,MATCH(J36,'Approval Log'!$A$8:$A$157,0))=""),"Complete review details",INDEX('Approval Log'!$C$8:$C$157,MATCH(J36,'Approval Log'!$A$8:$A$157,0))&amp;" / "&amp;INDEX('Approval Log'!$D$8:$D$157,MATCH(J36,'Approval Log'!$A$8:$A$157,0))&amp;" "&amp;INDEX('Approval Log'!$E$8:$E$157,MATCH(J36,'Approval Log'!$A$8:$A$157,0))))))</f>
      </c>
      <c r="M36" s="21"/>
      <c r="N36" s="25" t="str">
        <f>IF(COUNTA(A36:J36,M36)=0,"",IF(A36="","Enter line ID",IF(COUNTIFS($A$8:$A$57,A36)&lt;&gt;1,"Duplicate line ID",IF(OR(B36="",C36=""),"Enter room ID and name",IF(D36="","Enter fixture ID",IF(COUNTIFS('Product Register'!$A$8:$A$57,D36)&lt;&gt;1,"Check product fixture ID",IF(NOT(AND(ISNUMBER(E36),E36&gt;=1,MOD(IF(ISNUMBER(E36),E36,0),1)=0)),"Enter positive whole fixture quantity",IF(F36&lt;&gt;"ea","Use ea for fixture quantity",IF(OR(H36="",I36=""),"Enter drawing reference and revision",IF(J36="","Select a current review ID",IF(COUNTIFS('Approval Log'!$A$8:$A$157,J36)&lt;&gt;1,"Check selected review ID",IF(INDEX('Approval Log'!$B$8:$B$157,MATCH(J36,'Approval Log'!$A$8:$A$157,0))&lt;&gt;A36,"Selected review belongs to another line",""))))))))))))</f>
      </c>
    </row>
    <row r="37" ht="27" customHeight="1">
      <c r="A37" s="21"/>
      <c r="B37" s="21"/>
      <c r="C37" s="21"/>
      <c r="D37" s="21"/>
      <c r="E37" s="23"/>
      <c r="F37" s="21"/>
      <c r="G37" s="21"/>
      <c r="H37" s="21"/>
      <c r="I37" s="21"/>
      <c r="J37" s="21"/>
      <c r="K37" s="25" t="str">
        <f>IF(A37="","",IF(J37="","",IF(COUNTIFS('Approval Log'!$A$8:$A$157,J37)&lt;&gt;1,"Check review ID",IF(INDEX('Approval Log'!$B$8:$B$157,MATCH(J37,'Approval Log'!$A$8:$A$157,0))&lt;&gt;A37,"Review belongs to another line",IF(INDEX('Approval Log'!$H$8:$H$157,MATCH(J37,'Approval Log'!$A$8:$A$157,0))="","Enter review decision",INDEX('Approval Log'!$H$8:$H$157,MATCH(J37,'Approval Log'!$A$8:$A$157,0)))))))</f>
      </c>
      <c r="L37" s="25" t="str">
        <f>IF(OR(A37="",J37=""),"",IF(COUNTIFS('Approval Log'!$A$8:$A$157,J37)&lt;&gt;1,"Check review ID",IF(INDEX('Approval Log'!$B$8:$B$157,MATCH(J37,'Approval Log'!$A$8:$A$157,0))&lt;&gt;A37,"Review belongs to another line",IF(OR(INDEX('Approval Log'!$C$8:$C$157,MATCH(J37,'Approval Log'!$A$8:$A$157,0))="",INDEX('Approval Log'!$D$8:$D$157,MATCH(J37,'Approval Log'!$A$8:$A$157,0))="",INDEX('Approval Log'!$E$8:$E$157,MATCH(J37,'Approval Log'!$A$8:$A$157,0))=""),"Complete review details",INDEX('Approval Log'!$C$8:$C$157,MATCH(J37,'Approval Log'!$A$8:$A$157,0))&amp;" / "&amp;INDEX('Approval Log'!$D$8:$D$157,MATCH(J37,'Approval Log'!$A$8:$A$157,0))&amp;" "&amp;INDEX('Approval Log'!$E$8:$E$157,MATCH(J37,'Approval Log'!$A$8:$A$157,0))))))</f>
      </c>
      <c r="M37" s="21"/>
      <c r="N37" s="25" t="str">
        <f>IF(COUNTA(A37:J37,M37)=0,"",IF(A37="","Enter line ID",IF(COUNTIFS($A$8:$A$57,A37)&lt;&gt;1,"Duplicate line ID",IF(OR(B37="",C37=""),"Enter room ID and name",IF(D37="","Enter fixture ID",IF(COUNTIFS('Product Register'!$A$8:$A$57,D37)&lt;&gt;1,"Check product fixture ID",IF(NOT(AND(ISNUMBER(E37),E37&gt;=1,MOD(IF(ISNUMBER(E37),E37,0),1)=0)),"Enter positive whole fixture quantity",IF(F37&lt;&gt;"ea","Use ea for fixture quantity",IF(OR(H37="",I37=""),"Enter drawing reference and revision",IF(J37="","Select a current review ID",IF(COUNTIFS('Approval Log'!$A$8:$A$157,J37)&lt;&gt;1,"Check selected review ID",IF(INDEX('Approval Log'!$B$8:$B$157,MATCH(J37,'Approval Log'!$A$8:$A$157,0))&lt;&gt;A37,"Selected review belongs to another line",""))))))))))))</f>
      </c>
    </row>
    <row r="38" ht="27" customHeight="1">
      <c r="A38" s="21"/>
      <c r="B38" s="21"/>
      <c r="C38" s="21"/>
      <c r="D38" s="21"/>
      <c r="E38" s="23"/>
      <c r="F38" s="21"/>
      <c r="G38" s="21"/>
      <c r="H38" s="21"/>
      <c r="I38" s="21"/>
      <c r="J38" s="21"/>
      <c r="K38" s="25" t="str">
        <f>IF(A38="","",IF(J38="","",IF(COUNTIFS('Approval Log'!$A$8:$A$157,J38)&lt;&gt;1,"Check review ID",IF(INDEX('Approval Log'!$B$8:$B$157,MATCH(J38,'Approval Log'!$A$8:$A$157,0))&lt;&gt;A38,"Review belongs to another line",IF(INDEX('Approval Log'!$H$8:$H$157,MATCH(J38,'Approval Log'!$A$8:$A$157,0))="","Enter review decision",INDEX('Approval Log'!$H$8:$H$157,MATCH(J38,'Approval Log'!$A$8:$A$157,0)))))))</f>
      </c>
      <c r="L38" s="25" t="str">
        <f>IF(OR(A38="",J38=""),"",IF(COUNTIFS('Approval Log'!$A$8:$A$157,J38)&lt;&gt;1,"Check review ID",IF(INDEX('Approval Log'!$B$8:$B$157,MATCH(J38,'Approval Log'!$A$8:$A$157,0))&lt;&gt;A38,"Review belongs to another line",IF(OR(INDEX('Approval Log'!$C$8:$C$157,MATCH(J38,'Approval Log'!$A$8:$A$157,0))="",INDEX('Approval Log'!$D$8:$D$157,MATCH(J38,'Approval Log'!$A$8:$A$157,0))="",INDEX('Approval Log'!$E$8:$E$157,MATCH(J38,'Approval Log'!$A$8:$A$157,0))=""),"Complete review details",INDEX('Approval Log'!$C$8:$C$157,MATCH(J38,'Approval Log'!$A$8:$A$157,0))&amp;" / "&amp;INDEX('Approval Log'!$D$8:$D$157,MATCH(J38,'Approval Log'!$A$8:$A$157,0))&amp;" "&amp;INDEX('Approval Log'!$E$8:$E$157,MATCH(J38,'Approval Log'!$A$8:$A$157,0))))))</f>
      </c>
      <c r="M38" s="21"/>
      <c r="N38" s="25" t="str">
        <f>IF(COUNTA(A38:J38,M38)=0,"",IF(A38="","Enter line ID",IF(COUNTIFS($A$8:$A$57,A38)&lt;&gt;1,"Duplicate line ID",IF(OR(B38="",C38=""),"Enter room ID and name",IF(D38="","Enter fixture ID",IF(COUNTIFS('Product Register'!$A$8:$A$57,D38)&lt;&gt;1,"Check product fixture ID",IF(NOT(AND(ISNUMBER(E38),E38&gt;=1,MOD(IF(ISNUMBER(E38),E38,0),1)=0)),"Enter positive whole fixture quantity",IF(F38&lt;&gt;"ea","Use ea for fixture quantity",IF(OR(H38="",I38=""),"Enter drawing reference and revision",IF(J38="","Select a current review ID",IF(COUNTIFS('Approval Log'!$A$8:$A$157,J38)&lt;&gt;1,"Check selected review ID",IF(INDEX('Approval Log'!$B$8:$B$157,MATCH(J38,'Approval Log'!$A$8:$A$157,0))&lt;&gt;A38,"Selected review belongs to another line",""))))))))))))</f>
      </c>
    </row>
    <row r="39" ht="27" customHeight="1">
      <c r="A39" s="21"/>
      <c r="B39" s="21"/>
      <c r="C39" s="21"/>
      <c r="D39" s="21"/>
      <c r="E39" s="23"/>
      <c r="F39" s="21"/>
      <c r="G39" s="21"/>
      <c r="H39" s="21"/>
      <c r="I39" s="21"/>
      <c r="J39" s="21"/>
      <c r="K39" s="25" t="str">
        <f>IF(A39="","",IF(J39="","",IF(COUNTIFS('Approval Log'!$A$8:$A$157,J39)&lt;&gt;1,"Check review ID",IF(INDEX('Approval Log'!$B$8:$B$157,MATCH(J39,'Approval Log'!$A$8:$A$157,0))&lt;&gt;A39,"Review belongs to another line",IF(INDEX('Approval Log'!$H$8:$H$157,MATCH(J39,'Approval Log'!$A$8:$A$157,0))="","Enter review decision",INDEX('Approval Log'!$H$8:$H$157,MATCH(J39,'Approval Log'!$A$8:$A$157,0)))))))</f>
      </c>
      <c r="L39" s="25" t="str">
        <f>IF(OR(A39="",J39=""),"",IF(COUNTIFS('Approval Log'!$A$8:$A$157,J39)&lt;&gt;1,"Check review ID",IF(INDEX('Approval Log'!$B$8:$B$157,MATCH(J39,'Approval Log'!$A$8:$A$157,0))&lt;&gt;A39,"Review belongs to another line",IF(OR(INDEX('Approval Log'!$C$8:$C$157,MATCH(J39,'Approval Log'!$A$8:$A$157,0))="",INDEX('Approval Log'!$D$8:$D$157,MATCH(J39,'Approval Log'!$A$8:$A$157,0))="",INDEX('Approval Log'!$E$8:$E$157,MATCH(J39,'Approval Log'!$A$8:$A$157,0))=""),"Complete review details",INDEX('Approval Log'!$C$8:$C$157,MATCH(J39,'Approval Log'!$A$8:$A$157,0))&amp;" / "&amp;INDEX('Approval Log'!$D$8:$D$157,MATCH(J39,'Approval Log'!$A$8:$A$157,0))&amp;" "&amp;INDEX('Approval Log'!$E$8:$E$157,MATCH(J39,'Approval Log'!$A$8:$A$157,0))))))</f>
      </c>
      <c r="M39" s="21"/>
      <c r="N39" s="25" t="str">
        <f>IF(COUNTA(A39:J39,M39)=0,"",IF(A39="","Enter line ID",IF(COUNTIFS($A$8:$A$57,A39)&lt;&gt;1,"Duplicate line ID",IF(OR(B39="",C39=""),"Enter room ID and name",IF(D39="","Enter fixture ID",IF(COUNTIFS('Product Register'!$A$8:$A$57,D39)&lt;&gt;1,"Check product fixture ID",IF(NOT(AND(ISNUMBER(E39),E39&gt;=1,MOD(IF(ISNUMBER(E39),E39,0),1)=0)),"Enter positive whole fixture quantity",IF(F39&lt;&gt;"ea","Use ea for fixture quantity",IF(OR(H39="",I39=""),"Enter drawing reference and revision",IF(J39="","Select a current review ID",IF(COUNTIFS('Approval Log'!$A$8:$A$157,J39)&lt;&gt;1,"Check selected review ID",IF(INDEX('Approval Log'!$B$8:$B$157,MATCH(J39,'Approval Log'!$A$8:$A$157,0))&lt;&gt;A39,"Selected review belongs to another line",""))))))))))))</f>
      </c>
    </row>
    <row r="40" ht="27" customHeight="1">
      <c r="A40" s="21"/>
      <c r="B40" s="21"/>
      <c r="C40" s="21"/>
      <c r="D40" s="21"/>
      <c r="E40" s="23"/>
      <c r="F40" s="21"/>
      <c r="G40" s="21"/>
      <c r="H40" s="21"/>
      <c r="I40" s="21"/>
      <c r="J40" s="21"/>
      <c r="K40" s="25" t="str">
        <f>IF(A40="","",IF(J40="","",IF(COUNTIFS('Approval Log'!$A$8:$A$157,J40)&lt;&gt;1,"Check review ID",IF(INDEX('Approval Log'!$B$8:$B$157,MATCH(J40,'Approval Log'!$A$8:$A$157,0))&lt;&gt;A40,"Review belongs to another line",IF(INDEX('Approval Log'!$H$8:$H$157,MATCH(J40,'Approval Log'!$A$8:$A$157,0))="","Enter review decision",INDEX('Approval Log'!$H$8:$H$157,MATCH(J40,'Approval Log'!$A$8:$A$157,0)))))))</f>
      </c>
      <c r="L40" s="25" t="str">
        <f>IF(OR(A40="",J40=""),"",IF(COUNTIFS('Approval Log'!$A$8:$A$157,J40)&lt;&gt;1,"Check review ID",IF(INDEX('Approval Log'!$B$8:$B$157,MATCH(J40,'Approval Log'!$A$8:$A$157,0))&lt;&gt;A40,"Review belongs to another line",IF(OR(INDEX('Approval Log'!$C$8:$C$157,MATCH(J40,'Approval Log'!$A$8:$A$157,0))="",INDEX('Approval Log'!$D$8:$D$157,MATCH(J40,'Approval Log'!$A$8:$A$157,0))="",INDEX('Approval Log'!$E$8:$E$157,MATCH(J40,'Approval Log'!$A$8:$A$157,0))=""),"Complete review details",INDEX('Approval Log'!$C$8:$C$157,MATCH(J40,'Approval Log'!$A$8:$A$157,0))&amp;" / "&amp;INDEX('Approval Log'!$D$8:$D$157,MATCH(J40,'Approval Log'!$A$8:$A$157,0))&amp;" "&amp;INDEX('Approval Log'!$E$8:$E$157,MATCH(J40,'Approval Log'!$A$8:$A$157,0))))))</f>
      </c>
      <c r="M40" s="21"/>
      <c r="N40" s="25" t="str">
        <f>IF(COUNTA(A40:J40,M40)=0,"",IF(A40="","Enter line ID",IF(COUNTIFS($A$8:$A$57,A40)&lt;&gt;1,"Duplicate line ID",IF(OR(B40="",C40=""),"Enter room ID and name",IF(D40="","Enter fixture ID",IF(COUNTIFS('Product Register'!$A$8:$A$57,D40)&lt;&gt;1,"Check product fixture ID",IF(NOT(AND(ISNUMBER(E40),E40&gt;=1,MOD(IF(ISNUMBER(E40),E40,0),1)=0)),"Enter positive whole fixture quantity",IF(F40&lt;&gt;"ea","Use ea for fixture quantity",IF(OR(H40="",I40=""),"Enter drawing reference and revision",IF(J40="","Select a current review ID",IF(COUNTIFS('Approval Log'!$A$8:$A$157,J40)&lt;&gt;1,"Check selected review ID",IF(INDEX('Approval Log'!$B$8:$B$157,MATCH(J40,'Approval Log'!$A$8:$A$157,0))&lt;&gt;A40,"Selected review belongs to another line",""))))))))))))</f>
      </c>
    </row>
    <row r="41" ht="27" customHeight="1">
      <c r="A41" s="21"/>
      <c r="B41" s="21"/>
      <c r="C41" s="21"/>
      <c r="D41" s="21"/>
      <c r="E41" s="23"/>
      <c r="F41" s="21"/>
      <c r="G41" s="21"/>
      <c r="H41" s="21"/>
      <c r="I41" s="21"/>
      <c r="J41" s="21"/>
      <c r="K41" s="25" t="str">
        <f>IF(A41="","",IF(J41="","",IF(COUNTIFS('Approval Log'!$A$8:$A$157,J41)&lt;&gt;1,"Check review ID",IF(INDEX('Approval Log'!$B$8:$B$157,MATCH(J41,'Approval Log'!$A$8:$A$157,0))&lt;&gt;A41,"Review belongs to another line",IF(INDEX('Approval Log'!$H$8:$H$157,MATCH(J41,'Approval Log'!$A$8:$A$157,0))="","Enter review decision",INDEX('Approval Log'!$H$8:$H$157,MATCH(J41,'Approval Log'!$A$8:$A$157,0)))))))</f>
      </c>
      <c r="L41" s="25" t="str">
        <f>IF(OR(A41="",J41=""),"",IF(COUNTIFS('Approval Log'!$A$8:$A$157,J41)&lt;&gt;1,"Check review ID",IF(INDEX('Approval Log'!$B$8:$B$157,MATCH(J41,'Approval Log'!$A$8:$A$157,0))&lt;&gt;A41,"Review belongs to another line",IF(OR(INDEX('Approval Log'!$C$8:$C$157,MATCH(J41,'Approval Log'!$A$8:$A$157,0))="",INDEX('Approval Log'!$D$8:$D$157,MATCH(J41,'Approval Log'!$A$8:$A$157,0))="",INDEX('Approval Log'!$E$8:$E$157,MATCH(J41,'Approval Log'!$A$8:$A$157,0))=""),"Complete review details",INDEX('Approval Log'!$C$8:$C$157,MATCH(J41,'Approval Log'!$A$8:$A$157,0))&amp;" / "&amp;INDEX('Approval Log'!$D$8:$D$157,MATCH(J41,'Approval Log'!$A$8:$A$157,0))&amp;" "&amp;INDEX('Approval Log'!$E$8:$E$157,MATCH(J41,'Approval Log'!$A$8:$A$157,0))))))</f>
      </c>
      <c r="M41" s="21"/>
      <c r="N41" s="25" t="str">
        <f>IF(COUNTA(A41:J41,M41)=0,"",IF(A41="","Enter line ID",IF(COUNTIFS($A$8:$A$57,A41)&lt;&gt;1,"Duplicate line ID",IF(OR(B41="",C41=""),"Enter room ID and name",IF(D41="","Enter fixture ID",IF(COUNTIFS('Product Register'!$A$8:$A$57,D41)&lt;&gt;1,"Check product fixture ID",IF(NOT(AND(ISNUMBER(E41),E41&gt;=1,MOD(IF(ISNUMBER(E41),E41,0),1)=0)),"Enter positive whole fixture quantity",IF(F41&lt;&gt;"ea","Use ea for fixture quantity",IF(OR(H41="",I41=""),"Enter drawing reference and revision",IF(J41="","Select a current review ID",IF(COUNTIFS('Approval Log'!$A$8:$A$157,J41)&lt;&gt;1,"Check selected review ID",IF(INDEX('Approval Log'!$B$8:$B$157,MATCH(J41,'Approval Log'!$A$8:$A$157,0))&lt;&gt;A41,"Selected review belongs to another line",""))))))))))))</f>
      </c>
    </row>
    <row r="42" ht="27" customHeight="1">
      <c r="A42" s="21"/>
      <c r="B42" s="21"/>
      <c r="C42" s="21"/>
      <c r="D42" s="21"/>
      <c r="E42" s="23"/>
      <c r="F42" s="21"/>
      <c r="G42" s="21"/>
      <c r="H42" s="21"/>
      <c r="I42" s="21"/>
      <c r="J42" s="21"/>
      <c r="K42" s="25" t="str">
        <f>IF(A42="","",IF(J42="","",IF(COUNTIFS('Approval Log'!$A$8:$A$157,J42)&lt;&gt;1,"Check review ID",IF(INDEX('Approval Log'!$B$8:$B$157,MATCH(J42,'Approval Log'!$A$8:$A$157,0))&lt;&gt;A42,"Review belongs to another line",IF(INDEX('Approval Log'!$H$8:$H$157,MATCH(J42,'Approval Log'!$A$8:$A$157,0))="","Enter review decision",INDEX('Approval Log'!$H$8:$H$157,MATCH(J42,'Approval Log'!$A$8:$A$157,0)))))))</f>
      </c>
      <c r="L42" s="25" t="str">
        <f>IF(OR(A42="",J42=""),"",IF(COUNTIFS('Approval Log'!$A$8:$A$157,J42)&lt;&gt;1,"Check review ID",IF(INDEX('Approval Log'!$B$8:$B$157,MATCH(J42,'Approval Log'!$A$8:$A$157,0))&lt;&gt;A42,"Review belongs to another line",IF(OR(INDEX('Approval Log'!$C$8:$C$157,MATCH(J42,'Approval Log'!$A$8:$A$157,0))="",INDEX('Approval Log'!$D$8:$D$157,MATCH(J42,'Approval Log'!$A$8:$A$157,0))="",INDEX('Approval Log'!$E$8:$E$157,MATCH(J42,'Approval Log'!$A$8:$A$157,0))=""),"Complete review details",INDEX('Approval Log'!$C$8:$C$157,MATCH(J42,'Approval Log'!$A$8:$A$157,0))&amp;" / "&amp;INDEX('Approval Log'!$D$8:$D$157,MATCH(J42,'Approval Log'!$A$8:$A$157,0))&amp;" "&amp;INDEX('Approval Log'!$E$8:$E$157,MATCH(J42,'Approval Log'!$A$8:$A$157,0))))))</f>
      </c>
      <c r="M42" s="21"/>
      <c r="N42" s="25" t="str">
        <f>IF(COUNTA(A42:J42,M42)=0,"",IF(A42="","Enter line ID",IF(COUNTIFS($A$8:$A$57,A42)&lt;&gt;1,"Duplicate line ID",IF(OR(B42="",C42=""),"Enter room ID and name",IF(D42="","Enter fixture ID",IF(COUNTIFS('Product Register'!$A$8:$A$57,D42)&lt;&gt;1,"Check product fixture ID",IF(NOT(AND(ISNUMBER(E42),E42&gt;=1,MOD(IF(ISNUMBER(E42),E42,0),1)=0)),"Enter positive whole fixture quantity",IF(F42&lt;&gt;"ea","Use ea for fixture quantity",IF(OR(H42="",I42=""),"Enter drawing reference and revision",IF(J42="","Select a current review ID",IF(COUNTIFS('Approval Log'!$A$8:$A$157,J42)&lt;&gt;1,"Check selected review ID",IF(INDEX('Approval Log'!$B$8:$B$157,MATCH(J42,'Approval Log'!$A$8:$A$157,0))&lt;&gt;A42,"Selected review belongs to another line",""))))))))))))</f>
      </c>
    </row>
    <row r="43" ht="27" customHeight="1">
      <c r="A43" s="21"/>
      <c r="B43" s="21"/>
      <c r="C43" s="21"/>
      <c r="D43" s="21"/>
      <c r="E43" s="23"/>
      <c r="F43" s="21"/>
      <c r="G43" s="21"/>
      <c r="H43" s="21"/>
      <c r="I43" s="21"/>
      <c r="J43" s="21"/>
      <c r="K43" s="25" t="str">
        <f>IF(A43="","",IF(J43="","",IF(COUNTIFS('Approval Log'!$A$8:$A$157,J43)&lt;&gt;1,"Check review ID",IF(INDEX('Approval Log'!$B$8:$B$157,MATCH(J43,'Approval Log'!$A$8:$A$157,0))&lt;&gt;A43,"Review belongs to another line",IF(INDEX('Approval Log'!$H$8:$H$157,MATCH(J43,'Approval Log'!$A$8:$A$157,0))="","Enter review decision",INDEX('Approval Log'!$H$8:$H$157,MATCH(J43,'Approval Log'!$A$8:$A$157,0)))))))</f>
      </c>
      <c r="L43" s="25" t="str">
        <f>IF(OR(A43="",J43=""),"",IF(COUNTIFS('Approval Log'!$A$8:$A$157,J43)&lt;&gt;1,"Check review ID",IF(INDEX('Approval Log'!$B$8:$B$157,MATCH(J43,'Approval Log'!$A$8:$A$157,0))&lt;&gt;A43,"Review belongs to another line",IF(OR(INDEX('Approval Log'!$C$8:$C$157,MATCH(J43,'Approval Log'!$A$8:$A$157,0))="",INDEX('Approval Log'!$D$8:$D$157,MATCH(J43,'Approval Log'!$A$8:$A$157,0))="",INDEX('Approval Log'!$E$8:$E$157,MATCH(J43,'Approval Log'!$A$8:$A$157,0))=""),"Complete review details",INDEX('Approval Log'!$C$8:$C$157,MATCH(J43,'Approval Log'!$A$8:$A$157,0))&amp;" / "&amp;INDEX('Approval Log'!$D$8:$D$157,MATCH(J43,'Approval Log'!$A$8:$A$157,0))&amp;" "&amp;INDEX('Approval Log'!$E$8:$E$157,MATCH(J43,'Approval Log'!$A$8:$A$157,0))))))</f>
      </c>
      <c r="M43" s="21"/>
      <c r="N43" s="25" t="str">
        <f>IF(COUNTA(A43:J43,M43)=0,"",IF(A43="","Enter line ID",IF(COUNTIFS($A$8:$A$57,A43)&lt;&gt;1,"Duplicate line ID",IF(OR(B43="",C43=""),"Enter room ID and name",IF(D43="","Enter fixture ID",IF(COUNTIFS('Product Register'!$A$8:$A$57,D43)&lt;&gt;1,"Check product fixture ID",IF(NOT(AND(ISNUMBER(E43),E43&gt;=1,MOD(IF(ISNUMBER(E43),E43,0),1)=0)),"Enter positive whole fixture quantity",IF(F43&lt;&gt;"ea","Use ea for fixture quantity",IF(OR(H43="",I43=""),"Enter drawing reference and revision",IF(J43="","Select a current review ID",IF(COUNTIFS('Approval Log'!$A$8:$A$157,J43)&lt;&gt;1,"Check selected review ID",IF(INDEX('Approval Log'!$B$8:$B$157,MATCH(J43,'Approval Log'!$A$8:$A$157,0))&lt;&gt;A43,"Selected review belongs to another line",""))))))))))))</f>
      </c>
    </row>
    <row r="44" ht="27" customHeight="1">
      <c r="A44" s="21"/>
      <c r="B44" s="21"/>
      <c r="C44" s="21"/>
      <c r="D44" s="21"/>
      <c r="E44" s="23"/>
      <c r="F44" s="21"/>
      <c r="G44" s="21"/>
      <c r="H44" s="21"/>
      <c r="I44" s="21"/>
      <c r="J44" s="21"/>
      <c r="K44" s="25" t="str">
        <f>IF(A44="","",IF(J44="","",IF(COUNTIFS('Approval Log'!$A$8:$A$157,J44)&lt;&gt;1,"Check review ID",IF(INDEX('Approval Log'!$B$8:$B$157,MATCH(J44,'Approval Log'!$A$8:$A$157,0))&lt;&gt;A44,"Review belongs to another line",IF(INDEX('Approval Log'!$H$8:$H$157,MATCH(J44,'Approval Log'!$A$8:$A$157,0))="","Enter review decision",INDEX('Approval Log'!$H$8:$H$157,MATCH(J44,'Approval Log'!$A$8:$A$157,0)))))))</f>
      </c>
      <c r="L44" s="25" t="str">
        <f>IF(OR(A44="",J44=""),"",IF(COUNTIFS('Approval Log'!$A$8:$A$157,J44)&lt;&gt;1,"Check review ID",IF(INDEX('Approval Log'!$B$8:$B$157,MATCH(J44,'Approval Log'!$A$8:$A$157,0))&lt;&gt;A44,"Review belongs to another line",IF(OR(INDEX('Approval Log'!$C$8:$C$157,MATCH(J44,'Approval Log'!$A$8:$A$157,0))="",INDEX('Approval Log'!$D$8:$D$157,MATCH(J44,'Approval Log'!$A$8:$A$157,0))="",INDEX('Approval Log'!$E$8:$E$157,MATCH(J44,'Approval Log'!$A$8:$A$157,0))=""),"Complete review details",INDEX('Approval Log'!$C$8:$C$157,MATCH(J44,'Approval Log'!$A$8:$A$157,0))&amp;" / "&amp;INDEX('Approval Log'!$D$8:$D$157,MATCH(J44,'Approval Log'!$A$8:$A$157,0))&amp;" "&amp;INDEX('Approval Log'!$E$8:$E$157,MATCH(J44,'Approval Log'!$A$8:$A$157,0))))))</f>
      </c>
      <c r="M44" s="21"/>
      <c r="N44" s="25" t="str">
        <f>IF(COUNTA(A44:J44,M44)=0,"",IF(A44="","Enter line ID",IF(COUNTIFS($A$8:$A$57,A44)&lt;&gt;1,"Duplicate line ID",IF(OR(B44="",C44=""),"Enter room ID and name",IF(D44="","Enter fixture ID",IF(COUNTIFS('Product Register'!$A$8:$A$57,D44)&lt;&gt;1,"Check product fixture ID",IF(NOT(AND(ISNUMBER(E44),E44&gt;=1,MOD(IF(ISNUMBER(E44),E44,0),1)=0)),"Enter positive whole fixture quantity",IF(F44&lt;&gt;"ea","Use ea for fixture quantity",IF(OR(H44="",I44=""),"Enter drawing reference and revision",IF(J44="","Select a current review ID",IF(COUNTIFS('Approval Log'!$A$8:$A$157,J44)&lt;&gt;1,"Check selected review ID",IF(INDEX('Approval Log'!$B$8:$B$157,MATCH(J44,'Approval Log'!$A$8:$A$157,0))&lt;&gt;A44,"Selected review belongs to another line",""))))))))))))</f>
      </c>
    </row>
    <row r="45" ht="27" customHeight="1">
      <c r="A45" s="21"/>
      <c r="B45" s="21"/>
      <c r="C45" s="21"/>
      <c r="D45" s="21"/>
      <c r="E45" s="23"/>
      <c r="F45" s="21"/>
      <c r="G45" s="21"/>
      <c r="H45" s="21"/>
      <c r="I45" s="21"/>
      <c r="J45" s="21"/>
      <c r="K45" s="25" t="str">
        <f>IF(A45="","",IF(J45="","",IF(COUNTIFS('Approval Log'!$A$8:$A$157,J45)&lt;&gt;1,"Check review ID",IF(INDEX('Approval Log'!$B$8:$B$157,MATCH(J45,'Approval Log'!$A$8:$A$157,0))&lt;&gt;A45,"Review belongs to another line",IF(INDEX('Approval Log'!$H$8:$H$157,MATCH(J45,'Approval Log'!$A$8:$A$157,0))="","Enter review decision",INDEX('Approval Log'!$H$8:$H$157,MATCH(J45,'Approval Log'!$A$8:$A$157,0)))))))</f>
      </c>
      <c r="L45" s="25" t="str">
        <f>IF(OR(A45="",J45=""),"",IF(COUNTIFS('Approval Log'!$A$8:$A$157,J45)&lt;&gt;1,"Check review ID",IF(INDEX('Approval Log'!$B$8:$B$157,MATCH(J45,'Approval Log'!$A$8:$A$157,0))&lt;&gt;A45,"Review belongs to another line",IF(OR(INDEX('Approval Log'!$C$8:$C$157,MATCH(J45,'Approval Log'!$A$8:$A$157,0))="",INDEX('Approval Log'!$D$8:$D$157,MATCH(J45,'Approval Log'!$A$8:$A$157,0))="",INDEX('Approval Log'!$E$8:$E$157,MATCH(J45,'Approval Log'!$A$8:$A$157,0))=""),"Complete review details",INDEX('Approval Log'!$C$8:$C$157,MATCH(J45,'Approval Log'!$A$8:$A$157,0))&amp;" / "&amp;INDEX('Approval Log'!$D$8:$D$157,MATCH(J45,'Approval Log'!$A$8:$A$157,0))&amp;" "&amp;INDEX('Approval Log'!$E$8:$E$157,MATCH(J45,'Approval Log'!$A$8:$A$157,0))))))</f>
      </c>
      <c r="M45" s="21"/>
      <c r="N45" s="25" t="str">
        <f>IF(COUNTA(A45:J45,M45)=0,"",IF(A45="","Enter line ID",IF(COUNTIFS($A$8:$A$57,A45)&lt;&gt;1,"Duplicate line ID",IF(OR(B45="",C45=""),"Enter room ID and name",IF(D45="","Enter fixture ID",IF(COUNTIFS('Product Register'!$A$8:$A$57,D45)&lt;&gt;1,"Check product fixture ID",IF(NOT(AND(ISNUMBER(E45),E45&gt;=1,MOD(IF(ISNUMBER(E45),E45,0),1)=0)),"Enter positive whole fixture quantity",IF(F45&lt;&gt;"ea","Use ea for fixture quantity",IF(OR(H45="",I45=""),"Enter drawing reference and revision",IF(J45="","Select a current review ID",IF(COUNTIFS('Approval Log'!$A$8:$A$157,J45)&lt;&gt;1,"Check selected review ID",IF(INDEX('Approval Log'!$B$8:$B$157,MATCH(J45,'Approval Log'!$A$8:$A$157,0))&lt;&gt;A45,"Selected review belongs to another line",""))))))))))))</f>
      </c>
    </row>
    <row r="46" ht="27" customHeight="1">
      <c r="A46" s="21"/>
      <c r="B46" s="21"/>
      <c r="C46" s="21"/>
      <c r="D46" s="21"/>
      <c r="E46" s="23"/>
      <c r="F46" s="21"/>
      <c r="G46" s="21"/>
      <c r="H46" s="21"/>
      <c r="I46" s="21"/>
      <c r="J46" s="21"/>
      <c r="K46" s="25" t="str">
        <f>IF(A46="","",IF(J46="","",IF(COUNTIFS('Approval Log'!$A$8:$A$157,J46)&lt;&gt;1,"Check review ID",IF(INDEX('Approval Log'!$B$8:$B$157,MATCH(J46,'Approval Log'!$A$8:$A$157,0))&lt;&gt;A46,"Review belongs to another line",IF(INDEX('Approval Log'!$H$8:$H$157,MATCH(J46,'Approval Log'!$A$8:$A$157,0))="","Enter review decision",INDEX('Approval Log'!$H$8:$H$157,MATCH(J46,'Approval Log'!$A$8:$A$157,0)))))))</f>
      </c>
      <c r="L46" s="25" t="str">
        <f>IF(OR(A46="",J46=""),"",IF(COUNTIFS('Approval Log'!$A$8:$A$157,J46)&lt;&gt;1,"Check review ID",IF(INDEX('Approval Log'!$B$8:$B$157,MATCH(J46,'Approval Log'!$A$8:$A$157,0))&lt;&gt;A46,"Review belongs to another line",IF(OR(INDEX('Approval Log'!$C$8:$C$157,MATCH(J46,'Approval Log'!$A$8:$A$157,0))="",INDEX('Approval Log'!$D$8:$D$157,MATCH(J46,'Approval Log'!$A$8:$A$157,0))="",INDEX('Approval Log'!$E$8:$E$157,MATCH(J46,'Approval Log'!$A$8:$A$157,0))=""),"Complete review details",INDEX('Approval Log'!$C$8:$C$157,MATCH(J46,'Approval Log'!$A$8:$A$157,0))&amp;" / "&amp;INDEX('Approval Log'!$D$8:$D$157,MATCH(J46,'Approval Log'!$A$8:$A$157,0))&amp;" "&amp;INDEX('Approval Log'!$E$8:$E$157,MATCH(J46,'Approval Log'!$A$8:$A$157,0))))))</f>
      </c>
      <c r="M46" s="21"/>
      <c r="N46" s="25" t="str">
        <f>IF(COUNTA(A46:J46,M46)=0,"",IF(A46="","Enter line ID",IF(COUNTIFS($A$8:$A$57,A46)&lt;&gt;1,"Duplicate line ID",IF(OR(B46="",C46=""),"Enter room ID and name",IF(D46="","Enter fixture ID",IF(COUNTIFS('Product Register'!$A$8:$A$57,D46)&lt;&gt;1,"Check product fixture ID",IF(NOT(AND(ISNUMBER(E46),E46&gt;=1,MOD(IF(ISNUMBER(E46),E46,0),1)=0)),"Enter positive whole fixture quantity",IF(F46&lt;&gt;"ea","Use ea for fixture quantity",IF(OR(H46="",I46=""),"Enter drawing reference and revision",IF(J46="","Select a current review ID",IF(COUNTIFS('Approval Log'!$A$8:$A$157,J46)&lt;&gt;1,"Check selected review ID",IF(INDEX('Approval Log'!$B$8:$B$157,MATCH(J46,'Approval Log'!$A$8:$A$157,0))&lt;&gt;A46,"Selected review belongs to another line",""))))))))))))</f>
      </c>
    </row>
    <row r="47" ht="27" customHeight="1">
      <c r="A47" s="21"/>
      <c r="B47" s="21"/>
      <c r="C47" s="21"/>
      <c r="D47" s="21"/>
      <c r="E47" s="23"/>
      <c r="F47" s="21"/>
      <c r="G47" s="21"/>
      <c r="H47" s="21"/>
      <c r="I47" s="21"/>
      <c r="J47" s="21"/>
      <c r="K47" s="25" t="str">
        <f>IF(A47="","",IF(J47="","",IF(COUNTIFS('Approval Log'!$A$8:$A$157,J47)&lt;&gt;1,"Check review ID",IF(INDEX('Approval Log'!$B$8:$B$157,MATCH(J47,'Approval Log'!$A$8:$A$157,0))&lt;&gt;A47,"Review belongs to another line",IF(INDEX('Approval Log'!$H$8:$H$157,MATCH(J47,'Approval Log'!$A$8:$A$157,0))="","Enter review decision",INDEX('Approval Log'!$H$8:$H$157,MATCH(J47,'Approval Log'!$A$8:$A$157,0)))))))</f>
      </c>
      <c r="L47" s="25" t="str">
        <f>IF(OR(A47="",J47=""),"",IF(COUNTIFS('Approval Log'!$A$8:$A$157,J47)&lt;&gt;1,"Check review ID",IF(INDEX('Approval Log'!$B$8:$B$157,MATCH(J47,'Approval Log'!$A$8:$A$157,0))&lt;&gt;A47,"Review belongs to another line",IF(OR(INDEX('Approval Log'!$C$8:$C$157,MATCH(J47,'Approval Log'!$A$8:$A$157,0))="",INDEX('Approval Log'!$D$8:$D$157,MATCH(J47,'Approval Log'!$A$8:$A$157,0))="",INDEX('Approval Log'!$E$8:$E$157,MATCH(J47,'Approval Log'!$A$8:$A$157,0))=""),"Complete review details",INDEX('Approval Log'!$C$8:$C$157,MATCH(J47,'Approval Log'!$A$8:$A$157,0))&amp;" / "&amp;INDEX('Approval Log'!$D$8:$D$157,MATCH(J47,'Approval Log'!$A$8:$A$157,0))&amp;" "&amp;INDEX('Approval Log'!$E$8:$E$157,MATCH(J47,'Approval Log'!$A$8:$A$157,0))))))</f>
      </c>
      <c r="M47" s="21"/>
      <c r="N47" s="25" t="str">
        <f>IF(COUNTA(A47:J47,M47)=0,"",IF(A47="","Enter line ID",IF(COUNTIFS($A$8:$A$57,A47)&lt;&gt;1,"Duplicate line ID",IF(OR(B47="",C47=""),"Enter room ID and name",IF(D47="","Enter fixture ID",IF(COUNTIFS('Product Register'!$A$8:$A$57,D47)&lt;&gt;1,"Check product fixture ID",IF(NOT(AND(ISNUMBER(E47),E47&gt;=1,MOD(IF(ISNUMBER(E47),E47,0),1)=0)),"Enter positive whole fixture quantity",IF(F47&lt;&gt;"ea","Use ea for fixture quantity",IF(OR(H47="",I47=""),"Enter drawing reference and revision",IF(J47="","Select a current review ID",IF(COUNTIFS('Approval Log'!$A$8:$A$157,J47)&lt;&gt;1,"Check selected review ID",IF(INDEX('Approval Log'!$B$8:$B$157,MATCH(J47,'Approval Log'!$A$8:$A$157,0))&lt;&gt;A47,"Selected review belongs to another line",""))))))))))))</f>
      </c>
    </row>
    <row r="48" ht="27" customHeight="1">
      <c r="A48" s="21"/>
      <c r="B48" s="21"/>
      <c r="C48" s="21"/>
      <c r="D48" s="21"/>
      <c r="E48" s="23"/>
      <c r="F48" s="21"/>
      <c r="G48" s="21"/>
      <c r="H48" s="21"/>
      <c r="I48" s="21"/>
      <c r="J48" s="21"/>
      <c r="K48" s="25" t="str">
        <f>IF(A48="","",IF(J48="","",IF(COUNTIFS('Approval Log'!$A$8:$A$157,J48)&lt;&gt;1,"Check review ID",IF(INDEX('Approval Log'!$B$8:$B$157,MATCH(J48,'Approval Log'!$A$8:$A$157,0))&lt;&gt;A48,"Review belongs to another line",IF(INDEX('Approval Log'!$H$8:$H$157,MATCH(J48,'Approval Log'!$A$8:$A$157,0))="","Enter review decision",INDEX('Approval Log'!$H$8:$H$157,MATCH(J48,'Approval Log'!$A$8:$A$157,0)))))))</f>
      </c>
      <c r="L48" s="25" t="str">
        <f>IF(OR(A48="",J48=""),"",IF(COUNTIFS('Approval Log'!$A$8:$A$157,J48)&lt;&gt;1,"Check review ID",IF(INDEX('Approval Log'!$B$8:$B$157,MATCH(J48,'Approval Log'!$A$8:$A$157,0))&lt;&gt;A48,"Review belongs to another line",IF(OR(INDEX('Approval Log'!$C$8:$C$157,MATCH(J48,'Approval Log'!$A$8:$A$157,0))="",INDEX('Approval Log'!$D$8:$D$157,MATCH(J48,'Approval Log'!$A$8:$A$157,0))="",INDEX('Approval Log'!$E$8:$E$157,MATCH(J48,'Approval Log'!$A$8:$A$157,0))=""),"Complete review details",INDEX('Approval Log'!$C$8:$C$157,MATCH(J48,'Approval Log'!$A$8:$A$157,0))&amp;" / "&amp;INDEX('Approval Log'!$D$8:$D$157,MATCH(J48,'Approval Log'!$A$8:$A$157,0))&amp;" "&amp;INDEX('Approval Log'!$E$8:$E$157,MATCH(J48,'Approval Log'!$A$8:$A$157,0))))))</f>
      </c>
      <c r="M48" s="21"/>
      <c r="N48" s="25" t="str">
        <f>IF(COUNTA(A48:J48,M48)=0,"",IF(A48="","Enter line ID",IF(COUNTIFS($A$8:$A$57,A48)&lt;&gt;1,"Duplicate line ID",IF(OR(B48="",C48=""),"Enter room ID and name",IF(D48="","Enter fixture ID",IF(COUNTIFS('Product Register'!$A$8:$A$57,D48)&lt;&gt;1,"Check product fixture ID",IF(NOT(AND(ISNUMBER(E48),E48&gt;=1,MOD(IF(ISNUMBER(E48),E48,0),1)=0)),"Enter positive whole fixture quantity",IF(F48&lt;&gt;"ea","Use ea for fixture quantity",IF(OR(H48="",I48=""),"Enter drawing reference and revision",IF(J48="","Select a current review ID",IF(COUNTIFS('Approval Log'!$A$8:$A$157,J48)&lt;&gt;1,"Check selected review ID",IF(INDEX('Approval Log'!$B$8:$B$157,MATCH(J48,'Approval Log'!$A$8:$A$157,0))&lt;&gt;A48,"Selected review belongs to another line",""))))))))))))</f>
      </c>
    </row>
    <row r="49" ht="27" customHeight="1">
      <c r="A49" s="21"/>
      <c r="B49" s="21"/>
      <c r="C49" s="21"/>
      <c r="D49" s="21"/>
      <c r="E49" s="23"/>
      <c r="F49" s="21"/>
      <c r="G49" s="21"/>
      <c r="H49" s="21"/>
      <c r="I49" s="21"/>
      <c r="J49" s="21"/>
      <c r="K49" s="25" t="str">
        <f>IF(A49="","",IF(J49="","",IF(COUNTIFS('Approval Log'!$A$8:$A$157,J49)&lt;&gt;1,"Check review ID",IF(INDEX('Approval Log'!$B$8:$B$157,MATCH(J49,'Approval Log'!$A$8:$A$157,0))&lt;&gt;A49,"Review belongs to another line",IF(INDEX('Approval Log'!$H$8:$H$157,MATCH(J49,'Approval Log'!$A$8:$A$157,0))="","Enter review decision",INDEX('Approval Log'!$H$8:$H$157,MATCH(J49,'Approval Log'!$A$8:$A$157,0)))))))</f>
      </c>
      <c r="L49" s="25" t="str">
        <f>IF(OR(A49="",J49=""),"",IF(COUNTIFS('Approval Log'!$A$8:$A$157,J49)&lt;&gt;1,"Check review ID",IF(INDEX('Approval Log'!$B$8:$B$157,MATCH(J49,'Approval Log'!$A$8:$A$157,0))&lt;&gt;A49,"Review belongs to another line",IF(OR(INDEX('Approval Log'!$C$8:$C$157,MATCH(J49,'Approval Log'!$A$8:$A$157,0))="",INDEX('Approval Log'!$D$8:$D$157,MATCH(J49,'Approval Log'!$A$8:$A$157,0))="",INDEX('Approval Log'!$E$8:$E$157,MATCH(J49,'Approval Log'!$A$8:$A$157,0))=""),"Complete review details",INDEX('Approval Log'!$C$8:$C$157,MATCH(J49,'Approval Log'!$A$8:$A$157,0))&amp;" / "&amp;INDEX('Approval Log'!$D$8:$D$157,MATCH(J49,'Approval Log'!$A$8:$A$157,0))&amp;" "&amp;INDEX('Approval Log'!$E$8:$E$157,MATCH(J49,'Approval Log'!$A$8:$A$157,0))))))</f>
      </c>
      <c r="M49" s="21"/>
      <c r="N49" s="25" t="str">
        <f>IF(COUNTA(A49:J49,M49)=0,"",IF(A49="","Enter line ID",IF(COUNTIFS($A$8:$A$57,A49)&lt;&gt;1,"Duplicate line ID",IF(OR(B49="",C49=""),"Enter room ID and name",IF(D49="","Enter fixture ID",IF(COUNTIFS('Product Register'!$A$8:$A$57,D49)&lt;&gt;1,"Check product fixture ID",IF(NOT(AND(ISNUMBER(E49),E49&gt;=1,MOD(IF(ISNUMBER(E49),E49,0),1)=0)),"Enter positive whole fixture quantity",IF(F49&lt;&gt;"ea","Use ea for fixture quantity",IF(OR(H49="",I49=""),"Enter drawing reference and revision",IF(J49="","Select a current review ID",IF(COUNTIFS('Approval Log'!$A$8:$A$157,J49)&lt;&gt;1,"Check selected review ID",IF(INDEX('Approval Log'!$B$8:$B$157,MATCH(J49,'Approval Log'!$A$8:$A$157,0))&lt;&gt;A49,"Selected review belongs to another line",""))))))))))))</f>
      </c>
    </row>
    <row r="50" ht="27" customHeight="1">
      <c r="A50" s="21"/>
      <c r="B50" s="21"/>
      <c r="C50" s="21"/>
      <c r="D50" s="21"/>
      <c r="E50" s="23"/>
      <c r="F50" s="21"/>
      <c r="G50" s="21"/>
      <c r="H50" s="21"/>
      <c r="I50" s="21"/>
      <c r="J50" s="21"/>
      <c r="K50" s="25" t="str">
        <f>IF(A50="","",IF(J50="","",IF(COUNTIFS('Approval Log'!$A$8:$A$157,J50)&lt;&gt;1,"Check review ID",IF(INDEX('Approval Log'!$B$8:$B$157,MATCH(J50,'Approval Log'!$A$8:$A$157,0))&lt;&gt;A50,"Review belongs to another line",IF(INDEX('Approval Log'!$H$8:$H$157,MATCH(J50,'Approval Log'!$A$8:$A$157,0))="","Enter review decision",INDEX('Approval Log'!$H$8:$H$157,MATCH(J50,'Approval Log'!$A$8:$A$157,0)))))))</f>
      </c>
      <c r="L50" s="25" t="str">
        <f>IF(OR(A50="",J50=""),"",IF(COUNTIFS('Approval Log'!$A$8:$A$157,J50)&lt;&gt;1,"Check review ID",IF(INDEX('Approval Log'!$B$8:$B$157,MATCH(J50,'Approval Log'!$A$8:$A$157,0))&lt;&gt;A50,"Review belongs to another line",IF(OR(INDEX('Approval Log'!$C$8:$C$157,MATCH(J50,'Approval Log'!$A$8:$A$157,0))="",INDEX('Approval Log'!$D$8:$D$157,MATCH(J50,'Approval Log'!$A$8:$A$157,0))="",INDEX('Approval Log'!$E$8:$E$157,MATCH(J50,'Approval Log'!$A$8:$A$157,0))=""),"Complete review details",INDEX('Approval Log'!$C$8:$C$157,MATCH(J50,'Approval Log'!$A$8:$A$157,0))&amp;" / "&amp;INDEX('Approval Log'!$D$8:$D$157,MATCH(J50,'Approval Log'!$A$8:$A$157,0))&amp;" "&amp;INDEX('Approval Log'!$E$8:$E$157,MATCH(J50,'Approval Log'!$A$8:$A$157,0))))))</f>
      </c>
      <c r="M50" s="21"/>
      <c r="N50" s="25" t="str">
        <f>IF(COUNTA(A50:J50,M50)=0,"",IF(A50="","Enter line ID",IF(COUNTIFS($A$8:$A$57,A50)&lt;&gt;1,"Duplicate line ID",IF(OR(B50="",C50=""),"Enter room ID and name",IF(D50="","Enter fixture ID",IF(COUNTIFS('Product Register'!$A$8:$A$57,D50)&lt;&gt;1,"Check product fixture ID",IF(NOT(AND(ISNUMBER(E50),E50&gt;=1,MOD(IF(ISNUMBER(E50),E50,0),1)=0)),"Enter positive whole fixture quantity",IF(F50&lt;&gt;"ea","Use ea for fixture quantity",IF(OR(H50="",I50=""),"Enter drawing reference and revision",IF(J50="","Select a current review ID",IF(COUNTIFS('Approval Log'!$A$8:$A$157,J50)&lt;&gt;1,"Check selected review ID",IF(INDEX('Approval Log'!$B$8:$B$157,MATCH(J50,'Approval Log'!$A$8:$A$157,0))&lt;&gt;A50,"Selected review belongs to another line",""))))))))))))</f>
      </c>
    </row>
    <row r="51" ht="27" customHeight="1">
      <c r="A51" s="21"/>
      <c r="B51" s="21"/>
      <c r="C51" s="21"/>
      <c r="D51" s="21"/>
      <c r="E51" s="23"/>
      <c r="F51" s="21"/>
      <c r="G51" s="21"/>
      <c r="H51" s="21"/>
      <c r="I51" s="21"/>
      <c r="J51" s="21"/>
      <c r="K51" s="25" t="str">
        <f>IF(A51="","",IF(J51="","",IF(COUNTIFS('Approval Log'!$A$8:$A$157,J51)&lt;&gt;1,"Check review ID",IF(INDEX('Approval Log'!$B$8:$B$157,MATCH(J51,'Approval Log'!$A$8:$A$157,0))&lt;&gt;A51,"Review belongs to another line",IF(INDEX('Approval Log'!$H$8:$H$157,MATCH(J51,'Approval Log'!$A$8:$A$157,0))="","Enter review decision",INDEX('Approval Log'!$H$8:$H$157,MATCH(J51,'Approval Log'!$A$8:$A$157,0)))))))</f>
      </c>
      <c r="L51" s="25" t="str">
        <f>IF(OR(A51="",J51=""),"",IF(COUNTIFS('Approval Log'!$A$8:$A$157,J51)&lt;&gt;1,"Check review ID",IF(INDEX('Approval Log'!$B$8:$B$157,MATCH(J51,'Approval Log'!$A$8:$A$157,0))&lt;&gt;A51,"Review belongs to another line",IF(OR(INDEX('Approval Log'!$C$8:$C$157,MATCH(J51,'Approval Log'!$A$8:$A$157,0))="",INDEX('Approval Log'!$D$8:$D$157,MATCH(J51,'Approval Log'!$A$8:$A$157,0))="",INDEX('Approval Log'!$E$8:$E$157,MATCH(J51,'Approval Log'!$A$8:$A$157,0))=""),"Complete review details",INDEX('Approval Log'!$C$8:$C$157,MATCH(J51,'Approval Log'!$A$8:$A$157,0))&amp;" / "&amp;INDEX('Approval Log'!$D$8:$D$157,MATCH(J51,'Approval Log'!$A$8:$A$157,0))&amp;" "&amp;INDEX('Approval Log'!$E$8:$E$157,MATCH(J51,'Approval Log'!$A$8:$A$157,0))))))</f>
      </c>
      <c r="M51" s="21"/>
      <c r="N51" s="25" t="str">
        <f>IF(COUNTA(A51:J51,M51)=0,"",IF(A51="","Enter line ID",IF(COUNTIFS($A$8:$A$57,A51)&lt;&gt;1,"Duplicate line ID",IF(OR(B51="",C51=""),"Enter room ID and name",IF(D51="","Enter fixture ID",IF(COUNTIFS('Product Register'!$A$8:$A$57,D51)&lt;&gt;1,"Check product fixture ID",IF(NOT(AND(ISNUMBER(E51),E51&gt;=1,MOD(IF(ISNUMBER(E51),E51,0),1)=0)),"Enter positive whole fixture quantity",IF(F51&lt;&gt;"ea","Use ea for fixture quantity",IF(OR(H51="",I51=""),"Enter drawing reference and revision",IF(J51="","Select a current review ID",IF(COUNTIFS('Approval Log'!$A$8:$A$157,J51)&lt;&gt;1,"Check selected review ID",IF(INDEX('Approval Log'!$B$8:$B$157,MATCH(J51,'Approval Log'!$A$8:$A$157,0))&lt;&gt;A51,"Selected review belongs to another line",""))))))))))))</f>
      </c>
    </row>
    <row r="52" ht="27" customHeight="1">
      <c r="A52" s="21"/>
      <c r="B52" s="21"/>
      <c r="C52" s="21"/>
      <c r="D52" s="21"/>
      <c r="E52" s="23"/>
      <c r="F52" s="21"/>
      <c r="G52" s="21"/>
      <c r="H52" s="21"/>
      <c r="I52" s="21"/>
      <c r="J52" s="21"/>
      <c r="K52" s="25" t="str">
        <f>IF(A52="","",IF(J52="","",IF(COUNTIFS('Approval Log'!$A$8:$A$157,J52)&lt;&gt;1,"Check review ID",IF(INDEX('Approval Log'!$B$8:$B$157,MATCH(J52,'Approval Log'!$A$8:$A$157,0))&lt;&gt;A52,"Review belongs to another line",IF(INDEX('Approval Log'!$H$8:$H$157,MATCH(J52,'Approval Log'!$A$8:$A$157,0))="","Enter review decision",INDEX('Approval Log'!$H$8:$H$157,MATCH(J52,'Approval Log'!$A$8:$A$157,0)))))))</f>
      </c>
      <c r="L52" s="25" t="str">
        <f>IF(OR(A52="",J52=""),"",IF(COUNTIFS('Approval Log'!$A$8:$A$157,J52)&lt;&gt;1,"Check review ID",IF(INDEX('Approval Log'!$B$8:$B$157,MATCH(J52,'Approval Log'!$A$8:$A$157,0))&lt;&gt;A52,"Review belongs to another line",IF(OR(INDEX('Approval Log'!$C$8:$C$157,MATCH(J52,'Approval Log'!$A$8:$A$157,0))="",INDEX('Approval Log'!$D$8:$D$157,MATCH(J52,'Approval Log'!$A$8:$A$157,0))="",INDEX('Approval Log'!$E$8:$E$157,MATCH(J52,'Approval Log'!$A$8:$A$157,0))=""),"Complete review details",INDEX('Approval Log'!$C$8:$C$157,MATCH(J52,'Approval Log'!$A$8:$A$157,0))&amp;" / "&amp;INDEX('Approval Log'!$D$8:$D$157,MATCH(J52,'Approval Log'!$A$8:$A$157,0))&amp;" "&amp;INDEX('Approval Log'!$E$8:$E$157,MATCH(J52,'Approval Log'!$A$8:$A$157,0))))))</f>
      </c>
      <c r="M52" s="21"/>
      <c r="N52" s="25" t="str">
        <f>IF(COUNTA(A52:J52,M52)=0,"",IF(A52="","Enter line ID",IF(COUNTIFS($A$8:$A$57,A52)&lt;&gt;1,"Duplicate line ID",IF(OR(B52="",C52=""),"Enter room ID and name",IF(D52="","Enter fixture ID",IF(COUNTIFS('Product Register'!$A$8:$A$57,D52)&lt;&gt;1,"Check product fixture ID",IF(NOT(AND(ISNUMBER(E52),E52&gt;=1,MOD(IF(ISNUMBER(E52),E52,0),1)=0)),"Enter positive whole fixture quantity",IF(F52&lt;&gt;"ea","Use ea for fixture quantity",IF(OR(H52="",I52=""),"Enter drawing reference and revision",IF(J52="","Select a current review ID",IF(COUNTIFS('Approval Log'!$A$8:$A$157,J52)&lt;&gt;1,"Check selected review ID",IF(INDEX('Approval Log'!$B$8:$B$157,MATCH(J52,'Approval Log'!$A$8:$A$157,0))&lt;&gt;A52,"Selected review belongs to another line",""))))))))))))</f>
      </c>
    </row>
    <row r="53" ht="27" customHeight="1">
      <c r="A53" s="21"/>
      <c r="B53" s="21"/>
      <c r="C53" s="21"/>
      <c r="D53" s="21"/>
      <c r="E53" s="23"/>
      <c r="F53" s="21"/>
      <c r="G53" s="21"/>
      <c r="H53" s="21"/>
      <c r="I53" s="21"/>
      <c r="J53" s="21"/>
      <c r="K53" s="25" t="str">
        <f>IF(A53="","",IF(J53="","",IF(COUNTIFS('Approval Log'!$A$8:$A$157,J53)&lt;&gt;1,"Check review ID",IF(INDEX('Approval Log'!$B$8:$B$157,MATCH(J53,'Approval Log'!$A$8:$A$157,0))&lt;&gt;A53,"Review belongs to another line",IF(INDEX('Approval Log'!$H$8:$H$157,MATCH(J53,'Approval Log'!$A$8:$A$157,0))="","Enter review decision",INDEX('Approval Log'!$H$8:$H$157,MATCH(J53,'Approval Log'!$A$8:$A$157,0)))))))</f>
      </c>
      <c r="L53" s="25" t="str">
        <f>IF(OR(A53="",J53=""),"",IF(COUNTIFS('Approval Log'!$A$8:$A$157,J53)&lt;&gt;1,"Check review ID",IF(INDEX('Approval Log'!$B$8:$B$157,MATCH(J53,'Approval Log'!$A$8:$A$157,0))&lt;&gt;A53,"Review belongs to another line",IF(OR(INDEX('Approval Log'!$C$8:$C$157,MATCH(J53,'Approval Log'!$A$8:$A$157,0))="",INDEX('Approval Log'!$D$8:$D$157,MATCH(J53,'Approval Log'!$A$8:$A$157,0))="",INDEX('Approval Log'!$E$8:$E$157,MATCH(J53,'Approval Log'!$A$8:$A$157,0))=""),"Complete review details",INDEX('Approval Log'!$C$8:$C$157,MATCH(J53,'Approval Log'!$A$8:$A$157,0))&amp;" / "&amp;INDEX('Approval Log'!$D$8:$D$157,MATCH(J53,'Approval Log'!$A$8:$A$157,0))&amp;" "&amp;INDEX('Approval Log'!$E$8:$E$157,MATCH(J53,'Approval Log'!$A$8:$A$157,0))))))</f>
      </c>
      <c r="M53" s="21"/>
      <c r="N53" s="25" t="str">
        <f>IF(COUNTA(A53:J53,M53)=0,"",IF(A53="","Enter line ID",IF(COUNTIFS($A$8:$A$57,A53)&lt;&gt;1,"Duplicate line ID",IF(OR(B53="",C53=""),"Enter room ID and name",IF(D53="","Enter fixture ID",IF(COUNTIFS('Product Register'!$A$8:$A$57,D53)&lt;&gt;1,"Check product fixture ID",IF(NOT(AND(ISNUMBER(E53),E53&gt;=1,MOD(IF(ISNUMBER(E53),E53,0),1)=0)),"Enter positive whole fixture quantity",IF(F53&lt;&gt;"ea","Use ea for fixture quantity",IF(OR(H53="",I53=""),"Enter drawing reference and revision",IF(J53="","Select a current review ID",IF(COUNTIFS('Approval Log'!$A$8:$A$157,J53)&lt;&gt;1,"Check selected review ID",IF(INDEX('Approval Log'!$B$8:$B$157,MATCH(J53,'Approval Log'!$A$8:$A$157,0))&lt;&gt;A53,"Selected review belongs to another line",""))))))))))))</f>
      </c>
    </row>
    <row r="54" ht="27" customHeight="1">
      <c r="A54" s="21"/>
      <c r="B54" s="21"/>
      <c r="C54" s="21"/>
      <c r="D54" s="21"/>
      <c r="E54" s="23"/>
      <c r="F54" s="21"/>
      <c r="G54" s="21"/>
      <c r="H54" s="21"/>
      <c r="I54" s="21"/>
      <c r="J54" s="21"/>
      <c r="K54" s="25" t="str">
        <f>IF(A54="","",IF(J54="","",IF(COUNTIFS('Approval Log'!$A$8:$A$157,J54)&lt;&gt;1,"Check review ID",IF(INDEX('Approval Log'!$B$8:$B$157,MATCH(J54,'Approval Log'!$A$8:$A$157,0))&lt;&gt;A54,"Review belongs to another line",IF(INDEX('Approval Log'!$H$8:$H$157,MATCH(J54,'Approval Log'!$A$8:$A$157,0))="","Enter review decision",INDEX('Approval Log'!$H$8:$H$157,MATCH(J54,'Approval Log'!$A$8:$A$157,0)))))))</f>
      </c>
      <c r="L54" s="25" t="str">
        <f>IF(OR(A54="",J54=""),"",IF(COUNTIFS('Approval Log'!$A$8:$A$157,J54)&lt;&gt;1,"Check review ID",IF(INDEX('Approval Log'!$B$8:$B$157,MATCH(J54,'Approval Log'!$A$8:$A$157,0))&lt;&gt;A54,"Review belongs to another line",IF(OR(INDEX('Approval Log'!$C$8:$C$157,MATCH(J54,'Approval Log'!$A$8:$A$157,0))="",INDEX('Approval Log'!$D$8:$D$157,MATCH(J54,'Approval Log'!$A$8:$A$157,0))="",INDEX('Approval Log'!$E$8:$E$157,MATCH(J54,'Approval Log'!$A$8:$A$157,0))=""),"Complete review details",INDEX('Approval Log'!$C$8:$C$157,MATCH(J54,'Approval Log'!$A$8:$A$157,0))&amp;" / "&amp;INDEX('Approval Log'!$D$8:$D$157,MATCH(J54,'Approval Log'!$A$8:$A$157,0))&amp;" "&amp;INDEX('Approval Log'!$E$8:$E$157,MATCH(J54,'Approval Log'!$A$8:$A$157,0))))))</f>
      </c>
      <c r="M54" s="21"/>
      <c r="N54" s="25" t="str">
        <f>IF(COUNTA(A54:J54,M54)=0,"",IF(A54="","Enter line ID",IF(COUNTIFS($A$8:$A$57,A54)&lt;&gt;1,"Duplicate line ID",IF(OR(B54="",C54=""),"Enter room ID and name",IF(D54="","Enter fixture ID",IF(COUNTIFS('Product Register'!$A$8:$A$57,D54)&lt;&gt;1,"Check product fixture ID",IF(NOT(AND(ISNUMBER(E54),E54&gt;=1,MOD(IF(ISNUMBER(E54),E54,0),1)=0)),"Enter positive whole fixture quantity",IF(F54&lt;&gt;"ea","Use ea for fixture quantity",IF(OR(H54="",I54=""),"Enter drawing reference and revision",IF(J54="","Select a current review ID",IF(COUNTIFS('Approval Log'!$A$8:$A$157,J54)&lt;&gt;1,"Check selected review ID",IF(INDEX('Approval Log'!$B$8:$B$157,MATCH(J54,'Approval Log'!$A$8:$A$157,0))&lt;&gt;A54,"Selected review belongs to another line",""))))))))))))</f>
      </c>
    </row>
    <row r="55" ht="27" customHeight="1">
      <c r="A55" s="21"/>
      <c r="B55" s="21"/>
      <c r="C55" s="21"/>
      <c r="D55" s="21"/>
      <c r="E55" s="23"/>
      <c r="F55" s="21"/>
      <c r="G55" s="21"/>
      <c r="H55" s="21"/>
      <c r="I55" s="21"/>
      <c r="J55" s="21"/>
      <c r="K55" s="25" t="str">
        <f>IF(A55="","",IF(J55="","",IF(COUNTIFS('Approval Log'!$A$8:$A$157,J55)&lt;&gt;1,"Check review ID",IF(INDEX('Approval Log'!$B$8:$B$157,MATCH(J55,'Approval Log'!$A$8:$A$157,0))&lt;&gt;A55,"Review belongs to another line",IF(INDEX('Approval Log'!$H$8:$H$157,MATCH(J55,'Approval Log'!$A$8:$A$157,0))="","Enter review decision",INDEX('Approval Log'!$H$8:$H$157,MATCH(J55,'Approval Log'!$A$8:$A$157,0)))))))</f>
      </c>
      <c r="L55" s="25" t="str">
        <f>IF(OR(A55="",J55=""),"",IF(COUNTIFS('Approval Log'!$A$8:$A$157,J55)&lt;&gt;1,"Check review ID",IF(INDEX('Approval Log'!$B$8:$B$157,MATCH(J55,'Approval Log'!$A$8:$A$157,0))&lt;&gt;A55,"Review belongs to another line",IF(OR(INDEX('Approval Log'!$C$8:$C$157,MATCH(J55,'Approval Log'!$A$8:$A$157,0))="",INDEX('Approval Log'!$D$8:$D$157,MATCH(J55,'Approval Log'!$A$8:$A$157,0))="",INDEX('Approval Log'!$E$8:$E$157,MATCH(J55,'Approval Log'!$A$8:$A$157,0))=""),"Complete review details",INDEX('Approval Log'!$C$8:$C$157,MATCH(J55,'Approval Log'!$A$8:$A$157,0))&amp;" / "&amp;INDEX('Approval Log'!$D$8:$D$157,MATCH(J55,'Approval Log'!$A$8:$A$157,0))&amp;" "&amp;INDEX('Approval Log'!$E$8:$E$157,MATCH(J55,'Approval Log'!$A$8:$A$157,0))))))</f>
      </c>
      <c r="M55" s="21"/>
      <c r="N55" s="25" t="str">
        <f>IF(COUNTA(A55:J55,M55)=0,"",IF(A55="","Enter line ID",IF(COUNTIFS($A$8:$A$57,A55)&lt;&gt;1,"Duplicate line ID",IF(OR(B55="",C55=""),"Enter room ID and name",IF(D55="","Enter fixture ID",IF(COUNTIFS('Product Register'!$A$8:$A$57,D55)&lt;&gt;1,"Check product fixture ID",IF(NOT(AND(ISNUMBER(E55),E55&gt;=1,MOD(IF(ISNUMBER(E55),E55,0),1)=0)),"Enter positive whole fixture quantity",IF(F55&lt;&gt;"ea","Use ea for fixture quantity",IF(OR(H55="",I55=""),"Enter drawing reference and revision",IF(J55="","Select a current review ID",IF(COUNTIFS('Approval Log'!$A$8:$A$157,J55)&lt;&gt;1,"Check selected review ID",IF(INDEX('Approval Log'!$B$8:$B$157,MATCH(J55,'Approval Log'!$A$8:$A$157,0))&lt;&gt;A55,"Selected review belongs to another line",""))))))))))))</f>
      </c>
    </row>
    <row r="56" ht="27" customHeight="1">
      <c r="A56" s="21"/>
      <c r="B56" s="21"/>
      <c r="C56" s="21"/>
      <c r="D56" s="21"/>
      <c r="E56" s="23"/>
      <c r="F56" s="21"/>
      <c r="G56" s="21"/>
      <c r="H56" s="21"/>
      <c r="I56" s="21"/>
      <c r="J56" s="21"/>
      <c r="K56" s="25" t="str">
        <f>IF(A56="","",IF(J56="","",IF(COUNTIFS('Approval Log'!$A$8:$A$157,J56)&lt;&gt;1,"Check review ID",IF(INDEX('Approval Log'!$B$8:$B$157,MATCH(J56,'Approval Log'!$A$8:$A$157,0))&lt;&gt;A56,"Review belongs to another line",IF(INDEX('Approval Log'!$H$8:$H$157,MATCH(J56,'Approval Log'!$A$8:$A$157,0))="","Enter review decision",INDEX('Approval Log'!$H$8:$H$157,MATCH(J56,'Approval Log'!$A$8:$A$157,0)))))))</f>
      </c>
      <c r="L56" s="25" t="str">
        <f>IF(OR(A56="",J56=""),"",IF(COUNTIFS('Approval Log'!$A$8:$A$157,J56)&lt;&gt;1,"Check review ID",IF(INDEX('Approval Log'!$B$8:$B$157,MATCH(J56,'Approval Log'!$A$8:$A$157,0))&lt;&gt;A56,"Review belongs to another line",IF(OR(INDEX('Approval Log'!$C$8:$C$157,MATCH(J56,'Approval Log'!$A$8:$A$157,0))="",INDEX('Approval Log'!$D$8:$D$157,MATCH(J56,'Approval Log'!$A$8:$A$157,0))="",INDEX('Approval Log'!$E$8:$E$157,MATCH(J56,'Approval Log'!$A$8:$A$157,0))=""),"Complete review details",INDEX('Approval Log'!$C$8:$C$157,MATCH(J56,'Approval Log'!$A$8:$A$157,0))&amp;" / "&amp;INDEX('Approval Log'!$D$8:$D$157,MATCH(J56,'Approval Log'!$A$8:$A$157,0))&amp;" "&amp;INDEX('Approval Log'!$E$8:$E$157,MATCH(J56,'Approval Log'!$A$8:$A$157,0))))))</f>
      </c>
      <c r="M56" s="21"/>
      <c r="N56" s="25" t="str">
        <f>IF(COUNTA(A56:J56,M56)=0,"",IF(A56="","Enter line ID",IF(COUNTIFS($A$8:$A$57,A56)&lt;&gt;1,"Duplicate line ID",IF(OR(B56="",C56=""),"Enter room ID and name",IF(D56="","Enter fixture ID",IF(COUNTIFS('Product Register'!$A$8:$A$57,D56)&lt;&gt;1,"Check product fixture ID",IF(NOT(AND(ISNUMBER(E56),E56&gt;=1,MOD(IF(ISNUMBER(E56),E56,0),1)=0)),"Enter positive whole fixture quantity",IF(F56&lt;&gt;"ea","Use ea for fixture quantity",IF(OR(H56="",I56=""),"Enter drawing reference and revision",IF(J56="","Select a current review ID",IF(COUNTIFS('Approval Log'!$A$8:$A$157,J56)&lt;&gt;1,"Check selected review ID",IF(INDEX('Approval Log'!$B$8:$B$157,MATCH(J56,'Approval Log'!$A$8:$A$157,0))&lt;&gt;A56,"Selected review belongs to another line",""))))))))))))</f>
      </c>
    </row>
    <row r="57" ht="27" customHeight="1">
      <c r="A57" s="21"/>
      <c r="B57" s="21"/>
      <c r="C57" s="21"/>
      <c r="D57" s="21"/>
      <c r="E57" s="23"/>
      <c r="F57" s="21"/>
      <c r="G57" s="21"/>
      <c r="H57" s="21"/>
      <c r="I57" s="21"/>
      <c r="J57" s="21"/>
      <c r="K57" s="25" t="str">
        <f>IF(A57="","",IF(J57="","",IF(COUNTIFS('Approval Log'!$A$8:$A$157,J57)&lt;&gt;1,"Check review ID",IF(INDEX('Approval Log'!$B$8:$B$157,MATCH(J57,'Approval Log'!$A$8:$A$157,0))&lt;&gt;A57,"Review belongs to another line",IF(INDEX('Approval Log'!$H$8:$H$157,MATCH(J57,'Approval Log'!$A$8:$A$157,0))="","Enter review decision",INDEX('Approval Log'!$H$8:$H$157,MATCH(J57,'Approval Log'!$A$8:$A$157,0)))))))</f>
      </c>
      <c r="L57" s="25" t="str">
        <f>IF(OR(A57="",J57=""),"",IF(COUNTIFS('Approval Log'!$A$8:$A$157,J57)&lt;&gt;1,"Check review ID",IF(INDEX('Approval Log'!$B$8:$B$157,MATCH(J57,'Approval Log'!$A$8:$A$157,0))&lt;&gt;A57,"Review belongs to another line",IF(OR(INDEX('Approval Log'!$C$8:$C$157,MATCH(J57,'Approval Log'!$A$8:$A$157,0))="",INDEX('Approval Log'!$D$8:$D$157,MATCH(J57,'Approval Log'!$A$8:$A$157,0))="",INDEX('Approval Log'!$E$8:$E$157,MATCH(J57,'Approval Log'!$A$8:$A$157,0))=""),"Complete review details",INDEX('Approval Log'!$C$8:$C$157,MATCH(J57,'Approval Log'!$A$8:$A$157,0))&amp;" / "&amp;INDEX('Approval Log'!$D$8:$D$157,MATCH(J57,'Approval Log'!$A$8:$A$157,0))&amp;" "&amp;INDEX('Approval Log'!$E$8:$E$157,MATCH(J57,'Approval Log'!$A$8:$A$157,0))))))</f>
      </c>
      <c r="M57" s="21"/>
      <c r="N57" s="25" t="str">
        <f>IF(COUNTA(A57:J57,M57)=0,"",IF(A57="","Enter line ID",IF(COUNTIFS($A$8:$A$57,A57)&lt;&gt;1,"Duplicate line ID",IF(OR(B57="",C57=""),"Enter room ID and name",IF(D57="","Enter fixture ID",IF(COUNTIFS('Product Register'!$A$8:$A$57,D57)&lt;&gt;1,"Check product fixture ID",IF(NOT(AND(ISNUMBER(E57),E57&gt;=1,MOD(IF(ISNUMBER(E57),E57,0),1)=0)),"Enter positive whole fixture quantity",IF(F57&lt;&gt;"ea","Use ea for fixture quantity",IF(OR(H57="",I57=""),"Enter drawing reference and revision",IF(J57="","Select a current review ID",IF(COUNTIFS('Approval Log'!$A$8:$A$157,J57)&lt;&gt;1,"Check selected review ID",IF(INDEX('Approval Log'!$B$8:$B$157,MATCH(J57,'Approval Log'!$A$8:$A$157,0))&lt;&gt;A57,"Selected review belongs to another line",""))))))))))))</f>
      </c>
    </row>
  </sheetData>
  <conditionalFormatting sqref="N8:N57">
    <cfRule type="expression" dxfId="0" priority="1">
      <formula>LEN(N8)&gt;0</formula>
    </cfRule>
  </conditionalFormatting>
  <dataValidations count="2">
    <dataValidation type="whole" operator="greaterThanOrEqual" sqref="E8:E57">
      <formula1>1</formula1>
    </dataValidation>
    <dataValidation type="list" sqref="F8:F57">
      <formula1>"ea"</formula1>
    </dataValidation>
  </dataValidations>
  <pageMargins left="0.3" right="0.3" top="0.5" bottom="0.5" header="0.2" footer="0.2"/>
  <pageSetup orientation="landscape" paperSize="8" fitToWidth="2" fitToHeight="0"/>
  <tableParts count="1">
    <tablePart r:id="R4e2e8d07f0fd4f7b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18" hidden="0" customWidth="1"/>
    <col min="2" max="2" width="30" hidden="0" customWidth="1"/>
    <col min="3" max="3" width="27" hidden="0" customWidth="1"/>
    <col min="4" max="4" width="29" hidden="0" customWidth="1"/>
    <col min="5" max="5" width="19" hidden="0" customWidth="1"/>
    <col min="6" max="6" width="24" hidden="0" customWidth="1"/>
    <col min="7" max="7" width="33" hidden="0" customWidth="1"/>
    <col min="8" max="8" width="23" hidden="0" customWidth="1"/>
    <col min="9" max="9" width="33" hidden="0" customWidth="1"/>
    <col min="10" max="10" width="37" hidden="0" customWidth="1"/>
    <col min="11" max="11" width="42" hidden="0" customWidth="1"/>
    <col min="12" max="12" width="38" hidden="0" customWidth="1"/>
    <col min="13" max="13" width="19" hidden="0" customWidth="1"/>
    <col min="14" max="14" width="19" hidden="0" customWidth="1"/>
    <col min="15" max="15" width="19" hidden="0" customWidth="1"/>
    <col min="16" max="16" width="18" hidden="0" customWidth="1"/>
    <col min="17" max="17" width="40" hidden="0" customWidth="1"/>
    <col min="18" max="18" width="40" hidden="0" customWidth="1"/>
  </cols>
  <sheetData>
    <row r="1" ht="2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7" customHeight="1">
      <c r="A2" s="4" t="str">
        <v>Product Register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7" customHeight="1">
      <c r="A4" s="2" t="str">
        <v>Project</v>
      </c>
      <c r="B4" s="7"/>
      <c r="C4" s="2"/>
      <c r="D4" s="2" t="str">
        <v>Schedule revision</v>
      </c>
      <c r="E4" s="7"/>
      <c r="F4" s="2"/>
      <c r="G4" s="2" t="str">
        <v>Issue date</v>
      </c>
      <c r="H4" s="8"/>
      <c r="I4" s="2"/>
      <c r="J4" s="2"/>
      <c r="K4" s="2"/>
      <c r="L4" s="2"/>
      <c r="M4" s="2"/>
      <c r="N4" s="2"/>
      <c r="O4" s="2"/>
      <c r="P4" s="2"/>
      <c r="Q4" s="2"/>
      <c r="R4" s="2"/>
    </row>
    <row r="5" ht="27" customHeight="1">
      <c r="A5" s="9" t="str">
        <v>Register each product type once. Keep overall product sizes and their unit separate from site connection positions.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27" customHeight="1">
      <c r="A6" s="9" t="str">
        <v>Blue text marks editable inputs. Black text on pale blue cells marks formulas. Review messages identify records to complete.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ht="55" customHeight="1">
      <c r="A7" s="18" t="str">
        <v>Fixture ID</v>
      </c>
      <c r="B7" s="19" t="str">
        <v>Fixture Description</v>
      </c>
      <c r="C7" s="19" t="str">
        <v>Manufacturer</v>
      </c>
      <c r="D7" s="19" t="str">
        <v>Model Reference</v>
      </c>
      <c r="E7" s="19" t="str">
        <v>Model Revision</v>
      </c>
      <c r="F7" s="19" t="str">
        <v>Finish Code</v>
      </c>
      <c r="G7" s="19" t="str">
        <v>Product Data Reference</v>
      </c>
      <c r="H7" s="19" t="str">
        <v>Product Data Revision</v>
      </c>
      <c r="I7" s="19" t="str">
        <v>Mounting Configuration</v>
      </c>
      <c r="J7" s="19" t="str">
        <v>Included Component Reference</v>
      </c>
      <c r="K7" s="19" t="str">
        <v>Compatibility to Confirm</v>
      </c>
      <c r="L7" s="19" t="str">
        <v>Notes</v>
      </c>
      <c r="M7" s="19" t="str">
        <v>Overall Width</v>
      </c>
      <c r="N7" s="19" t="str">
        <v>Overall Depth</v>
      </c>
      <c r="O7" s="19" t="str">
        <v>Overall Height</v>
      </c>
      <c r="P7" s="19" t="str">
        <v>Dimension Unit</v>
      </c>
      <c r="Q7" s="19" t="str">
        <v>Size Detail Reference</v>
      </c>
      <c r="R7" s="20" t="str">
        <v>Input Review</v>
      </c>
    </row>
    <row r="8" ht="27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7"/>
      <c r="N8" s="27"/>
      <c r="O8" s="27"/>
      <c r="P8" s="21"/>
      <c r="Q8" s="21"/>
      <c r="R8" s="25" t="str">
        <f>IF(COUNTA(A8:Q8)=0,"",IF(A8="","Enter fixture ID",IF(COUNTIFS($A$8:$A$57,A8)&lt;&gt;1,"Duplicate fixture ID",IF(B8="","Enter fixture description",IF(OR(C8="",D8=""),"Confirm manufacturer and model",IF(OR(F8="",G8="",H8=""),"Confirm finish and product data revision",IF(OR(NOT(ISNUMBER(M8)),M8&lt;=0,NOT(ISNUMBER(N8)),N8&lt;=0,NOT(ISNUMBER(O8)),O8&lt;=0,P8="",Q8=""),"Confirm overall size unit and source",IF(AND(P8&lt;&gt;"mm",P8&lt;&gt;"in"),"Use mm or in for overall dimensions",""))))))))</f>
      </c>
    </row>
    <row r="9" ht="27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7"/>
      <c r="N9" s="27"/>
      <c r="O9" s="27"/>
      <c r="P9" s="21"/>
      <c r="Q9" s="21"/>
      <c r="R9" s="25" t="str">
        <f>IF(COUNTA(A9:Q9)=0,"",IF(A9="","Enter fixture ID",IF(COUNTIFS($A$8:$A$57,A9)&lt;&gt;1,"Duplicate fixture ID",IF(B9="","Enter fixture description",IF(OR(C9="",D9=""),"Confirm manufacturer and model",IF(OR(F9="",G9="",H9=""),"Confirm finish and product data revision",IF(OR(NOT(ISNUMBER(M9)),M9&lt;=0,NOT(ISNUMBER(N9)),N9&lt;=0,NOT(ISNUMBER(O9)),O9&lt;=0,P9="",Q9=""),"Confirm overall size unit and source",IF(AND(P9&lt;&gt;"mm",P9&lt;&gt;"in"),"Use mm or in for overall dimensions",""))))))))</f>
      </c>
    </row>
    <row r="10" ht="27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7"/>
      <c r="N10" s="27"/>
      <c r="O10" s="27"/>
      <c r="P10" s="21"/>
      <c r="Q10" s="21"/>
      <c r="R10" s="25" t="str">
        <f>IF(COUNTA(A10:Q10)=0,"",IF(A10="","Enter fixture ID",IF(COUNTIFS($A$8:$A$57,A10)&lt;&gt;1,"Duplicate fixture ID",IF(B10="","Enter fixture description",IF(OR(C10="",D10=""),"Confirm manufacturer and model",IF(OR(F10="",G10="",H10=""),"Confirm finish and product data revision",IF(OR(NOT(ISNUMBER(M10)),M10&lt;=0,NOT(ISNUMBER(N10)),N10&lt;=0,NOT(ISNUMBER(O10)),O10&lt;=0,P10="",Q10=""),"Confirm overall size unit and source",IF(AND(P10&lt;&gt;"mm",P10&lt;&gt;"in"),"Use mm or in for overall dimensions",""))))))))</f>
      </c>
    </row>
    <row r="11" ht="27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7"/>
      <c r="N11" s="27"/>
      <c r="O11" s="27"/>
      <c r="P11" s="21"/>
      <c r="Q11" s="21"/>
      <c r="R11" s="25" t="str">
        <f>IF(COUNTA(A11:Q11)=0,"",IF(A11="","Enter fixture ID",IF(COUNTIFS($A$8:$A$57,A11)&lt;&gt;1,"Duplicate fixture ID",IF(B11="","Enter fixture description",IF(OR(C11="",D11=""),"Confirm manufacturer and model",IF(OR(F11="",G11="",H11=""),"Confirm finish and product data revision",IF(OR(NOT(ISNUMBER(M11)),M11&lt;=0,NOT(ISNUMBER(N11)),N11&lt;=0,NOT(ISNUMBER(O11)),O11&lt;=0,P11="",Q11=""),"Confirm overall size unit and source",IF(AND(P11&lt;&gt;"mm",P11&lt;&gt;"in"),"Use mm or in for overall dimensions",""))))))))</f>
      </c>
    </row>
    <row r="12" ht="27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7"/>
      <c r="N12" s="27"/>
      <c r="O12" s="27"/>
      <c r="P12" s="21"/>
      <c r="Q12" s="21"/>
      <c r="R12" s="25" t="str">
        <f>IF(COUNTA(A12:Q12)=0,"",IF(A12="","Enter fixture ID",IF(COUNTIFS($A$8:$A$57,A12)&lt;&gt;1,"Duplicate fixture ID",IF(B12="","Enter fixture description",IF(OR(C12="",D12=""),"Confirm manufacturer and model",IF(OR(F12="",G12="",H12=""),"Confirm finish and product data revision",IF(OR(NOT(ISNUMBER(M12)),M12&lt;=0,NOT(ISNUMBER(N12)),N12&lt;=0,NOT(ISNUMBER(O12)),O12&lt;=0,P12="",Q12=""),"Confirm overall size unit and source",IF(AND(P12&lt;&gt;"mm",P12&lt;&gt;"in"),"Use mm or in for overall dimensions",""))))))))</f>
      </c>
    </row>
    <row r="13" ht="27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7"/>
      <c r="N13" s="27"/>
      <c r="O13" s="27"/>
      <c r="P13" s="21"/>
      <c r="Q13" s="21"/>
      <c r="R13" s="25" t="str">
        <f>IF(COUNTA(A13:Q13)=0,"",IF(A13="","Enter fixture ID",IF(COUNTIFS($A$8:$A$57,A13)&lt;&gt;1,"Duplicate fixture ID",IF(B13="","Enter fixture description",IF(OR(C13="",D13=""),"Confirm manufacturer and model",IF(OR(F13="",G13="",H13=""),"Confirm finish and product data revision",IF(OR(NOT(ISNUMBER(M13)),M13&lt;=0,NOT(ISNUMBER(N13)),N13&lt;=0,NOT(ISNUMBER(O13)),O13&lt;=0,P13="",Q13=""),"Confirm overall size unit and source",IF(AND(P13&lt;&gt;"mm",P13&lt;&gt;"in"),"Use mm or in for overall dimensions",""))))))))</f>
      </c>
    </row>
    <row r="14" ht="27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7"/>
      <c r="N14" s="27"/>
      <c r="O14" s="27"/>
      <c r="P14" s="21"/>
      <c r="Q14" s="21"/>
      <c r="R14" s="25" t="str">
        <f>IF(COUNTA(A14:Q14)=0,"",IF(A14="","Enter fixture ID",IF(COUNTIFS($A$8:$A$57,A14)&lt;&gt;1,"Duplicate fixture ID",IF(B14="","Enter fixture description",IF(OR(C14="",D14=""),"Confirm manufacturer and model",IF(OR(F14="",G14="",H14=""),"Confirm finish and product data revision",IF(OR(NOT(ISNUMBER(M14)),M14&lt;=0,NOT(ISNUMBER(N14)),N14&lt;=0,NOT(ISNUMBER(O14)),O14&lt;=0,P14="",Q14=""),"Confirm overall size unit and source",IF(AND(P14&lt;&gt;"mm",P14&lt;&gt;"in"),"Use mm or in for overall dimensions",""))))))))</f>
      </c>
    </row>
    <row r="15" ht="27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7"/>
      <c r="N15" s="27"/>
      <c r="O15" s="27"/>
      <c r="P15" s="21"/>
      <c r="Q15" s="21"/>
      <c r="R15" s="25" t="str">
        <f>IF(COUNTA(A15:Q15)=0,"",IF(A15="","Enter fixture ID",IF(COUNTIFS($A$8:$A$57,A15)&lt;&gt;1,"Duplicate fixture ID",IF(B15="","Enter fixture description",IF(OR(C15="",D15=""),"Confirm manufacturer and model",IF(OR(F15="",G15="",H15=""),"Confirm finish and product data revision",IF(OR(NOT(ISNUMBER(M15)),M15&lt;=0,NOT(ISNUMBER(N15)),N15&lt;=0,NOT(ISNUMBER(O15)),O15&lt;=0,P15="",Q15=""),"Confirm overall size unit and source",IF(AND(P15&lt;&gt;"mm",P15&lt;&gt;"in"),"Use mm or in for overall dimensions",""))))))))</f>
      </c>
    </row>
    <row r="16" ht="27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7"/>
      <c r="N16" s="27"/>
      <c r="O16" s="27"/>
      <c r="P16" s="21"/>
      <c r="Q16" s="21"/>
      <c r="R16" s="25" t="str">
        <f>IF(COUNTA(A16:Q16)=0,"",IF(A16="","Enter fixture ID",IF(COUNTIFS($A$8:$A$57,A16)&lt;&gt;1,"Duplicate fixture ID",IF(B16="","Enter fixture description",IF(OR(C16="",D16=""),"Confirm manufacturer and model",IF(OR(F16="",G16="",H16=""),"Confirm finish and product data revision",IF(OR(NOT(ISNUMBER(M16)),M16&lt;=0,NOT(ISNUMBER(N16)),N16&lt;=0,NOT(ISNUMBER(O16)),O16&lt;=0,P16="",Q16=""),"Confirm overall size unit and source",IF(AND(P16&lt;&gt;"mm",P16&lt;&gt;"in"),"Use mm or in for overall dimensions",""))))))))</f>
      </c>
    </row>
    <row r="17" ht="27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7"/>
      <c r="N17" s="27"/>
      <c r="O17" s="27"/>
      <c r="P17" s="21"/>
      <c r="Q17" s="21"/>
      <c r="R17" s="25" t="str">
        <f>IF(COUNTA(A17:Q17)=0,"",IF(A17="","Enter fixture ID",IF(COUNTIFS($A$8:$A$57,A17)&lt;&gt;1,"Duplicate fixture ID",IF(B17="","Enter fixture description",IF(OR(C17="",D17=""),"Confirm manufacturer and model",IF(OR(F17="",G17="",H17=""),"Confirm finish and product data revision",IF(OR(NOT(ISNUMBER(M17)),M17&lt;=0,NOT(ISNUMBER(N17)),N17&lt;=0,NOT(ISNUMBER(O17)),O17&lt;=0,P17="",Q17=""),"Confirm overall size unit and source",IF(AND(P17&lt;&gt;"mm",P17&lt;&gt;"in"),"Use mm or in for overall dimensions",""))))))))</f>
      </c>
    </row>
    <row r="18" ht="27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7"/>
      <c r="N18" s="27"/>
      <c r="O18" s="27"/>
      <c r="P18" s="21"/>
      <c r="Q18" s="21"/>
      <c r="R18" s="25" t="str">
        <f>IF(COUNTA(A18:Q18)=0,"",IF(A18="","Enter fixture ID",IF(COUNTIFS($A$8:$A$57,A18)&lt;&gt;1,"Duplicate fixture ID",IF(B18="","Enter fixture description",IF(OR(C18="",D18=""),"Confirm manufacturer and model",IF(OR(F18="",G18="",H18=""),"Confirm finish and product data revision",IF(OR(NOT(ISNUMBER(M18)),M18&lt;=0,NOT(ISNUMBER(N18)),N18&lt;=0,NOT(ISNUMBER(O18)),O18&lt;=0,P18="",Q18=""),"Confirm overall size unit and source",IF(AND(P18&lt;&gt;"mm",P18&lt;&gt;"in"),"Use mm or in for overall dimensions",""))))))))</f>
      </c>
    </row>
    <row r="19" ht="27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7"/>
      <c r="N19" s="27"/>
      <c r="O19" s="27"/>
      <c r="P19" s="21"/>
      <c r="Q19" s="21"/>
      <c r="R19" s="25" t="str">
        <f>IF(COUNTA(A19:Q19)=0,"",IF(A19="","Enter fixture ID",IF(COUNTIFS($A$8:$A$57,A19)&lt;&gt;1,"Duplicate fixture ID",IF(B19="","Enter fixture description",IF(OR(C19="",D19=""),"Confirm manufacturer and model",IF(OR(F19="",G19="",H19=""),"Confirm finish and product data revision",IF(OR(NOT(ISNUMBER(M19)),M19&lt;=0,NOT(ISNUMBER(N19)),N19&lt;=0,NOT(ISNUMBER(O19)),O19&lt;=0,P19="",Q19=""),"Confirm overall size unit and source",IF(AND(P19&lt;&gt;"mm",P19&lt;&gt;"in"),"Use mm or in for overall dimensions",""))))))))</f>
      </c>
    </row>
    <row r="20" ht="27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7"/>
      <c r="N20" s="27"/>
      <c r="O20" s="27"/>
      <c r="P20" s="21"/>
      <c r="Q20" s="21"/>
      <c r="R20" s="25" t="str">
        <f>IF(COUNTA(A20:Q20)=0,"",IF(A20="","Enter fixture ID",IF(COUNTIFS($A$8:$A$57,A20)&lt;&gt;1,"Duplicate fixture ID",IF(B20="","Enter fixture description",IF(OR(C20="",D20=""),"Confirm manufacturer and model",IF(OR(F20="",G20="",H20=""),"Confirm finish and product data revision",IF(OR(NOT(ISNUMBER(M20)),M20&lt;=0,NOT(ISNUMBER(N20)),N20&lt;=0,NOT(ISNUMBER(O20)),O20&lt;=0,P20="",Q20=""),"Confirm overall size unit and source",IF(AND(P20&lt;&gt;"mm",P20&lt;&gt;"in"),"Use mm or in for overall dimensions",""))))))))</f>
      </c>
    </row>
    <row r="21" ht="27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7"/>
      <c r="N21" s="27"/>
      <c r="O21" s="27"/>
      <c r="P21" s="21"/>
      <c r="Q21" s="21"/>
      <c r="R21" s="25" t="str">
        <f>IF(COUNTA(A21:Q21)=0,"",IF(A21="","Enter fixture ID",IF(COUNTIFS($A$8:$A$57,A21)&lt;&gt;1,"Duplicate fixture ID",IF(B21="","Enter fixture description",IF(OR(C21="",D21=""),"Confirm manufacturer and model",IF(OR(F21="",G21="",H21=""),"Confirm finish and product data revision",IF(OR(NOT(ISNUMBER(M21)),M21&lt;=0,NOT(ISNUMBER(N21)),N21&lt;=0,NOT(ISNUMBER(O21)),O21&lt;=0,P21="",Q21=""),"Confirm overall size unit and source",IF(AND(P21&lt;&gt;"mm",P21&lt;&gt;"in"),"Use mm or in for overall dimensions",""))))))))</f>
      </c>
    </row>
    <row r="22" ht="27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7"/>
      <c r="N22" s="27"/>
      <c r="O22" s="27"/>
      <c r="P22" s="21"/>
      <c r="Q22" s="21"/>
      <c r="R22" s="25" t="str">
        <f>IF(COUNTA(A22:Q22)=0,"",IF(A22="","Enter fixture ID",IF(COUNTIFS($A$8:$A$57,A22)&lt;&gt;1,"Duplicate fixture ID",IF(B22="","Enter fixture description",IF(OR(C22="",D22=""),"Confirm manufacturer and model",IF(OR(F22="",G22="",H22=""),"Confirm finish and product data revision",IF(OR(NOT(ISNUMBER(M22)),M22&lt;=0,NOT(ISNUMBER(N22)),N22&lt;=0,NOT(ISNUMBER(O22)),O22&lt;=0,P22="",Q22=""),"Confirm overall size unit and source",IF(AND(P22&lt;&gt;"mm",P22&lt;&gt;"in"),"Use mm or in for overall dimensions",""))))))))</f>
      </c>
    </row>
    <row r="23" ht="27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7"/>
      <c r="N23" s="27"/>
      <c r="O23" s="27"/>
      <c r="P23" s="21"/>
      <c r="Q23" s="21"/>
      <c r="R23" s="25" t="str">
        <f>IF(COUNTA(A23:Q23)=0,"",IF(A23="","Enter fixture ID",IF(COUNTIFS($A$8:$A$57,A23)&lt;&gt;1,"Duplicate fixture ID",IF(B23="","Enter fixture description",IF(OR(C23="",D23=""),"Confirm manufacturer and model",IF(OR(F23="",G23="",H23=""),"Confirm finish and product data revision",IF(OR(NOT(ISNUMBER(M23)),M23&lt;=0,NOT(ISNUMBER(N23)),N23&lt;=0,NOT(ISNUMBER(O23)),O23&lt;=0,P23="",Q23=""),"Confirm overall size unit and source",IF(AND(P23&lt;&gt;"mm",P23&lt;&gt;"in"),"Use mm or in for overall dimensions",""))))))))</f>
      </c>
    </row>
    <row r="24" ht="27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7"/>
      <c r="N24" s="27"/>
      <c r="O24" s="27"/>
      <c r="P24" s="21"/>
      <c r="Q24" s="21"/>
      <c r="R24" s="25" t="str">
        <f>IF(COUNTA(A24:Q24)=0,"",IF(A24="","Enter fixture ID",IF(COUNTIFS($A$8:$A$57,A24)&lt;&gt;1,"Duplicate fixture ID",IF(B24="","Enter fixture description",IF(OR(C24="",D24=""),"Confirm manufacturer and model",IF(OR(F24="",G24="",H24=""),"Confirm finish and product data revision",IF(OR(NOT(ISNUMBER(M24)),M24&lt;=0,NOT(ISNUMBER(N24)),N24&lt;=0,NOT(ISNUMBER(O24)),O24&lt;=0,P24="",Q24=""),"Confirm overall size unit and source",IF(AND(P24&lt;&gt;"mm",P24&lt;&gt;"in"),"Use mm or in for overall dimensions",""))))))))</f>
      </c>
    </row>
    <row r="25" ht="27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7"/>
      <c r="N25" s="27"/>
      <c r="O25" s="27"/>
      <c r="P25" s="21"/>
      <c r="Q25" s="21"/>
      <c r="R25" s="25" t="str">
        <f>IF(COUNTA(A25:Q25)=0,"",IF(A25="","Enter fixture ID",IF(COUNTIFS($A$8:$A$57,A25)&lt;&gt;1,"Duplicate fixture ID",IF(B25="","Enter fixture description",IF(OR(C25="",D25=""),"Confirm manufacturer and model",IF(OR(F25="",G25="",H25=""),"Confirm finish and product data revision",IF(OR(NOT(ISNUMBER(M25)),M25&lt;=0,NOT(ISNUMBER(N25)),N25&lt;=0,NOT(ISNUMBER(O25)),O25&lt;=0,P25="",Q25=""),"Confirm overall size unit and source",IF(AND(P25&lt;&gt;"mm",P25&lt;&gt;"in"),"Use mm or in for overall dimensions",""))))))))</f>
      </c>
    </row>
    <row r="26" ht="27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7"/>
      <c r="N26" s="27"/>
      <c r="O26" s="27"/>
      <c r="P26" s="21"/>
      <c r="Q26" s="21"/>
      <c r="R26" s="25" t="str">
        <f>IF(COUNTA(A26:Q26)=0,"",IF(A26="","Enter fixture ID",IF(COUNTIFS($A$8:$A$57,A26)&lt;&gt;1,"Duplicate fixture ID",IF(B26="","Enter fixture description",IF(OR(C26="",D26=""),"Confirm manufacturer and model",IF(OR(F26="",G26="",H26=""),"Confirm finish and product data revision",IF(OR(NOT(ISNUMBER(M26)),M26&lt;=0,NOT(ISNUMBER(N26)),N26&lt;=0,NOT(ISNUMBER(O26)),O26&lt;=0,P26="",Q26=""),"Confirm overall size unit and source",IF(AND(P26&lt;&gt;"mm",P26&lt;&gt;"in"),"Use mm or in for overall dimensions",""))))))))</f>
      </c>
    </row>
    <row r="27" ht="27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7"/>
      <c r="N27" s="27"/>
      <c r="O27" s="27"/>
      <c r="P27" s="21"/>
      <c r="Q27" s="21"/>
      <c r="R27" s="25" t="str">
        <f>IF(COUNTA(A27:Q27)=0,"",IF(A27="","Enter fixture ID",IF(COUNTIFS($A$8:$A$57,A27)&lt;&gt;1,"Duplicate fixture ID",IF(B27="","Enter fixture description",IF(OR(C27="",D27=""),"Confirm manufacturer and model",IF(OR(F27="",G27="",H27=""),"Confirm finish and product data revision",IF(OR(NOT(ISNUMBER(M27)),M27&lt;=0,NOT(ISNUMBER(N27)),N27&lt;=0,NOT(ISNUMBER(O27)),O27&lt;=0,P27="",Q27=""),"Confirm overall size unit and source",IF(AND(P27&lt;&gt;"mm",P27&lt;&gt;"in"),"Use mm or in for overall dimensions",""))))))))</f>
      </c>
    </row>
    <row r="28" ht="27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7"/>
      <c r="N28" s="27"/>
      <c r="O28" s="27"/>
      <c r="P28" s="21"/>
      <c r="Q28" s="21"/>
      <c r="R28" s="25" t="str">
        <f>IF(COUNTA(A28:Q28)=0,"",IF(A28="","Enter fixture ID",IF(COUNTIFS($A$8:$A$57,A28)&lt;&gt;1,"Duplicate fixture ID",IF(B28="","Enter fixture description",IF(OR(C28="",D28=""),"Confirm manufacturer and model",IF(OR(F28="",G28="",H28=""),"Confirm finish and product data revision",IF(OR(NOT(ISNUMBER(M28)),M28&lt;=0,NOT(ISNUMBER(N28)),N28&lt;=0,NOT(ISNUMBER(O28)),O28&lt;=0,P28="",Q28=""),"Confirm overall size unit and source",IF(AND(P28&lt;&gt;"mm",P28&lt;&gt;"in"),"Use mm or in for overall dimensions",""))))))))</f>
      </c>
    </row>
    <row r="29" ht="27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7"/>
      <c r="N29" s="27"/>
      <c r="O29" s="27"/>
      <c r="P29" s="21"/>
      <c r="Q29" s="21"/>
      <c r="R29" s="25" t="str">
        <f>IF(COUNTA(A29:Q29)=0,"",IF(A29="","Enter fixture ID",IF(COUNTIFS($A$8:$A$57,A29)&lt;&gt;1,"Duplicate fixture ID",IF(B29="","Enter fixture description",IF(OR(C29="",D29=""),"Confirm manufacturer and model",IF(OR(F29="",G29="",H29=""),"Confirm finish and product data revision",IF(OR(NOT(ISNUMBER(M29)),M29&lt;=0,NOT(ISNUMBER(N29)),N29&lt;=0,NOT(ISNUMBER(O29)),O29&lt;=0,P29="",Q29=""),"Confirm overall size unit and source",IF(AND(P29&lt;&gt;"mm",P29&lt;&gt;"in"),"Use mm or in for overall dimensions",""))))))))</f>
      </c>
    </row>
    <row r="30" ht="27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7"/>
      <c r="N30" s="27"/>
      <c r="O30" s="27"/>
      <c r="P30" s="21"/>
      <c r="Q30" s="21"/>
      <c r="R30" s="25" t="str">
        <f>IF(COUNTA(A30:Q30)=0,"",IF(A30="","Enter fixture ID",IF(COUNTIFS($A$8:$A$57,A30)&lt;&gt;1,"Duplicate fixture ID",IF(B30="","Enter fixture description",IF(OR(C30="",D30=""),"Confirm manufacturer and model",IF(OR(F30="",G30="",H30=""),"Confirm finish and product data revision",IF(OR(NOT(ISNUMBER(M30)),M30&lt;=0,NOT(ISNUMBER(N30)),N30&lt;=0,NOT(ISNUMBER(O30)),O30&lt;=0,P30="",Q30=""),"Confirm overall size unit and source",IF(AND(P30&lt;&gt;"mm",P30&lt;&gt;"in"),"Use mm or in for overall dimensions",""))))))))</f>
      </c>
    </row>
    <row r="31" ht="27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7"/>
      <c r="N31" s="27"/>
      <c r="O31" s="27"/>
      <c r="P31" s="21"/>
      <c r="Q31" s="21"/>
      <c r="R31" s="25" t="str">
        <f>IF(COUNTA(A31:Q31)=0,"",IF(A31="","Enter fixture ID",IF(COUNTIFS($A$8:$A$57,A31)&lt;&gt;1,"Duplicate fixture ID",IF(B31="","Enter fixture description",IF(OR(C31="",D31=""),"Confirm manufacturer and model",IF(OR(F31="",G31="",H31=""),"Confirm finish and product data revision",IF(OR(NOT(ISNUMBER(M31)),M31&lt;=0,NOT(ISNUMBER(N31)),N31&lt;=0,NOT(ISNUMBER(O31)),O31&lt;=0,P31="",Q31=""),"Confirm overall size unit and source",IF(AND(P31&lt;&gt;"mm",P31&lt;&gt;"in"),"Use mm or in for overall dimensions",""))))))))</f>
      </c>
    </row>
    <row r="32" ht="27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7"/>
      <c r="N32" s="27"/>
      <c r="O32" s="27"/>
      <c r="P32" s="21"/>
      <c r="Q32" s="21"/>
      <c r="R32" s="25" t="str">
        <f>IF(COUNTA(A32:Q32)=0,"",IF(A32="","Enter fixture ID",IF(COUNTIFS($A$8:$A$57,A32)&lt;&gt;1,"Duplicate fixture ID",IF(B32="","Enter fixture description",IF(OR(C32="",D32=""),"Confirm manufacturer and model",IF(OR(F32="",G32="",H32=""),"Confirm finish and product data revision",IF(OR(NOT(ISNUMBER(M32)),M32&lt;=0,NOT(ISNUMBER(N32)),N32&lt;=0,NOT(ISNUMBER(O32)),O32&lt;=0,P32="",Q32=""),"Confirm overall size unit and source",IF(AND(P32&lt;&gt;"mm",P32&lt;&gt;"in"),"Use mm or in for overall dimensions",""))))))))</f>
      </c>
    </row>
    <row r="33" ht="27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7"/>
      <c r="N33" s="27"/>
      <c r="O33" s="27"/>
      <c r="P33" s="21"/>
      <c r="Q33" s="21"/>
      <c r="R33" s="25" t="str">
        <f>IF(COUNTA(A33:Q33)=0,"",IF(A33="","Enter fixture ID",IF(COUNTIFS($A$8:$A$57,A33)&lt;&gt;1,"Duplicate fixture ID",IF(B33="","Enter fixture description",IF(OR(C33="",D33=""),"Confirm manufacturer and model",IF(OR(F33="",G33="",H33=""),"Confirm finish and product data revision",IF(OR(NOT(ISNUMBER(M33)),M33&lt;=0,NOT(ISNUMBER(N33)),N33&lt;=0,NOT(ISNUMBER(O33)),O33&lt;=0,P33="",Q33=""),"Confirm overall size unit and source",IF(AND(P33&lt;&gt;"mm",P33&lt;&gt;"in"),"Use mm or in for overall dimensions",""))))))))</f>
      </c>
    </row>
    <row r="34" ht="27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7"/>
      <c r="N34" s="27"/>
      <c r="O34" s="27"/>
      <c r="P34" s="21"/>
      <c r="Q34" s="21"/>
      <c r="R34" s="25" t="str">
        <f>IF(COUNTA(A34:Q34)=0,"",IF(A34="","Enter fixture ID",IF(COUNTIFS($A$8:$A$57,A34)&lt;&gt;1,"Duplicate fixture ID",IF(B34="","Enter fixture description",IF(OR(C34="",D34=""),"Confirm manufacturer and model",IF(OR(F34="",G34="",H34=""),"Confirm finish and product data revision",IF(OR(NOT(ISNUMBER(M34)),M34&lt;=0,NOT(ISNUMBER(N34)),N34&lt;=0,NOT(ISNUMBER(O34)),O34&lt;=0,P34="",Q34=""),"Confirm overall size unit and source",IF(AND(P34&lt;&gt;"mm",P34&lt;&gt;"in"),"Use mm or in for overall dimensions",""))))))))</f>
      </c>
    </row>
    <row r="35" ht="27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7"/>
      <c r="N35" s="27"/>
      <c r="O35" s="27"/>
      <c r="P35" s="21"/>
      <c r="Q35" s="21"/>
      <c r="R35" s="25" t="str">
        <f>IF(COUNTA(A35:Q35)=0,"",IF(A35="","Enter fixture ID",IF(COUNTIFS($A$8:$A$57,A35)&lt;&gt;1,"Duplicate fixture ID",IF(B35="","Enter fixture description",IF(OR(C35="",D35=""),"Confirm manufacturer and model",IF(OR(F35="",G35="",H35=""),"Confirm finish and product data revision",IF(OR(NOT(ISNUMBER(M35)),M35&lt;=0,NOT(ISNUMBER(N35)),N35&lt;=0,NOT(ISNUMBER(O35)),O35&lt;=0,P35="",Q35=""),"Confirm overall size unit and source",IF(AND(P35&lt;&gt;"mm",P35&lt;&gt;"in"),"Use mm or in for overall dimensions",""))))))))</f>
      </c>
    </row>
    <row r="36" ht="27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7"/>
      <c r="N36" s="27"/>
      <c r="O36" s="27"/>
      <c r="P36" s="21"/>
      <c r="Q36" s="21"/>
      <c r="R36" s="25" t="str">
        <f>IF(COUNTA(A36:Q36)=0,"",IF(A36="","Enter fixture ID",IF(COUNTIFS($A$8:$A$57,A36)&lt;&gt;1,"Duplicate fixture ID",IF(B36="","Enter fixture description",IF(OR(C36="",D36=""),"Confirm manufacturer and model",IF(OR(F36="",G36="",H36=""),"Confirm finish and product data revision",IF(OR(NOT(ISNUMBER(M36)),M36&lt;=0,NOT(ISNUMBER(N36)),N36&lt;=0,NOT(ISNUMBER(O36)),O36&lt;=0,P36="",Q36=""),"Confirm overall size unit and source",IF(AND(P36&lt;&gt;"mm",P36&lt;&gt;"in"),"Use mm or in for overall dimensions",""))))))))</f>
      </c>
    </row>
    <row r="37" ht="27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7"/>
      <c r="N37" s="27"/>
      <c r="O37" s="27"/>
      <c r="P37" s="21"/>
      <c r="Q37" s="21"/>
      <c r="R37" s="25" t="str">
        <f>IF(COUNTA(A37:Q37)=0,"",IF(A37="","Enter fixture ID",IF(COUNTIFS($A$8:$A$57,A37)&lt;&gt;1,"Duplicate fixture ID",IF(B37="","Enter fixture description",IF(OR(C37="",D37=""),"Confirm manufacturer and model",IF(OR(F37="",G37="",H37=""),"Confirm finish and product data revision",IF(OR(NOT(ISNUMBER(M37)),M37&lt;=0,NOT(ISNUMBER(N37)),N37&lt;=0,NOT(ISNUMBER(O37)),O37&lt;=0,P37="",Q37=""),"Confirm overall size unit and source",IF(AND(P37&lt;&gt;"mm",P37&lt;&gt;"in"),"Use mm or in for overall dimensions",""))))))))</f>
      </c>
    </row>
    <row r="38" ht="27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7"/>
      <c r="N38" s="27"/>
      <c r="O38" s="27"/>
      <c r="P38" s="21"/>
      <c r="Q38" s="21"/>
      <c r="R38" s="25" t="str">
        <f>IF(COUNTA(A38:Q38)=0,"",IF(A38="","Enter fixture ID",IF(COUNTIFS($A$8:$A$57,A38)&lt;&gt;1,"Duplicate fixture ID",IF(B38="","Enter fixture description",IF(OR(C38="",D38=""),"Confirm manufacturer and model",IF(OR(F38="",G38="",H38=""),"Confirm finish and product data revision",IF(OR(NOT(ISNUMBER(M38)),M38&lt;=0,NOT(ISNUMBER(N38)),N38&lt;=0,NOT(ISNUMBER(O38)),O38&lt;=0,P38="",Q38=""),"Confirm overall size unit and source",IF(AND(P38&lt;&gt;"mm",P38&lt;&gt;"in"),"Use mm or in for overall dimensions",""))))))))</f>
      </c>
    </row>
    <row r="39" ht="27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7"/>
      <c r="N39" s="27"/>
      <c r="O39" s="27"/>
      <c r="P39" s="21"/>
      <c r="Q39" s="21"/>
      <c r="R39" s="25" t="str">
        <f>IF(COUNTA(A39:Q39)=0,"",IF(A39="","Enter fixture ID",IF(COUNTIFS($A$8:$A$57,A39)&lt;&gt;1,"Duplicate fixture ID",IF(B39="","Enter fixture description",IF(OR(C39="",D39=""),"Confirm manufacturer and model",IF(OR(F39="",G39="",H39=""),"Confirm finish and product data revision",IF(OR(NOT(ISNUMBER(M39)),M39&lt;=0,NOT(ISNUMBER(N39)),N39&lt;=0,NOT(ISNUMBER(O39)),O39&lt;=0,P39="",Q39=""),"Confirm overall size unit and source",IF(AND(P39&lt;&gt;"mm",P39&lt;&gt;"in"),"Use mm or in for overall dimensions",""))))))))</f>
      </c>
    </row>
    <row r="40" ht="27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7"/>
      <c r="N40" s="27"/>
      <c r="O40" s="27"/>
      <c r="P40" s="21"/>
      <c r="Q40" s="21"/>
      <c r="R40" s="25" t="str">
        <f>IF(COUNTA(A40:Q40)=0,"",IF(A40="","Enter fixture ID",IF(COUNTIFS($A$8:$A$57,A40)&lt;&gt;1,"Duplicate fixture ID",IF(B40="","Enter fixture description",IF(OR(C40="",D40=""),"Confirm manufacturer and model",IF(OR(F40="",G40="",H40=""),"Confirm finish and product data revision",IF(OR(NOT(ISNUMBER(M40)),M40&lt;=0,NOT(ISNUMBER(N40)),N40&lt;=0,NOT(ISNUMBER(O40)),O40&lt;=0,P40="",Q40=""),"Confirm overall size unit and source",IF(AND(P40&lt;&gt;"mm",P40&lt;&gt;"in"),"Use mm or in for overall dimensions",""))))))))</f>
      </c>
    </row>
    <row r="41" ht="27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7"/>
      <c r="N41" s="27"/>
      <c r="O41" s="27"/>
      <c r="P41" s="21"/>
      <c r="Q41" s="21"/>
      <c r="R41" s="25" t="str">
        <f>IF(COUNTA(A41:Q41)=0,"",IF(A41="","Enter fixture ID",IF(COUNTIFS($A$8:$A$57,A41)&lt;&gt;1,"Duplicate fixture ID",IF(B41="","Enter fixture description",IF(OR(C41="",D41=""),"Confirm manufacturer and model",IF(OR(F41="",G41="",H41=""),"Confirm finish and product data revision",IF(OR(NOT(ISNUMBER(M41)),M41&lt;=0,NOT(ISNUMBER(N41)),N41&lt;=0,NOT(ISNUMBER(O41)),O41&lt;=0,P41="",Q41=""),"Confirm overall size unit and source",IF(AND(P41&lt;&gt;"mm",P41&lt;&gt;"in"),"Use mm or in for overall dimensions",""))))))))</f>
      </c>
    </row>
    <row r="42" ht="27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7"/>
      <c r="N42" s="27"/>
      <c r="O42" s="27"/>
      <c r="P42" s="21"/>
      <c r="Q42" s="21"/>
      <c r="R42" s="25" t="str">
        <f>IF(COUNTA(A42:Q42)=0,"",IF(A42="","Enter fixture ID",IF(COUNTIFS($A$8:$A$57,A42)&lt;&gt;1,"Duplicate fixture ID",IF(B42="","Enter fixture description",IF(OR(C42="",D42=""),"Confirm manufacturer and model",IF(OR(F42="",G42="",H42=""),"Confirm finish and product data revision",IF(OR(NOT(ISNUMBER(M42)),M42&lt;=0,NOT(ISNUMBER(N42)),N42&lt;=0,NOT(ISNUMBER(O42)),O42&lt;=0,P42="",Q42=""),"Confirm overall size unit and source",IF(AND(P42&lt;&gt;"mm",P42&lt;&gt;"in"),"Use mm or in for overall dimensions",""))))))))</f>
      </c>
    </row>
    <row r="43" ht="27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7"/>
      <c r="N43" s="27"/>
      <c r="O43" s="27"/>
      <c r="P43" s="21"/>
      <c r="Q43" s="21"/>
      <c r="R43" s="25" t="str">
        <f>IF(COUNTA(A43:Q43)=0,"",IF(A43="","Enter fixture ID",IF(COUNTIFS($A$8:$A$57,A43)&lt;&gt;1,"Duplicate fixture ID",IF(B43="","Enter fixture description",IF(OR(C43="",D43=""),"Confirm manufacturer and model",IF(OR(F43="",G43="",H43=""),"Confirm finish and product data revision",IF(OR(NOT(ISNUMBER(M43)),M43&lt;=0,NOT(ISNUMBER(N43)),N43&lt;=0,NOT(ISNUMBER(O43)),O43&lt;=0,P43="",Q43=""),"Confirm overall size unit and source",IF(AND(P43&lt;&gt;"mm",P43&lt;&gt;"in"),"Use mm or in for overall dimensions",""))))))))</f>
      </c>
    </row>
    <row r="44" ht="27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7"/>
      <c r="N44" s="27"/>
      <c r="O44" s="27"/>
      <c r="P44" s="21"/>
      <c r="Q44" s="21"/>
      <c r="R44" s="25" t="str">
        <f>IF(COUNTA(A44:Q44)=0,"",IF(A44="","Enter fixture ID",IF(COUNTIFS($A$8:$A$57,A44)&lt;&gt;1,"Duplicate fixture ID",IF(B44="","Enter fixture description",IF(OR(C44="",D44=""),"Confirm manufacturer and model",IF(OR(F44="",G44="",H44=""),"Confirm finish and product data revision",IF(OR(NOT(ISNUMBER(M44)),M44&lt;=0,NOT(ISNUMBER(N44)),N44&lt;=0,NOT(ISNUMBER(O44)),O44&lt;=0,P44="",Q44=""),"Confirm overall size unit and source",IF(AND(P44&lt;&gt;"mm",P44&lt;&gt;"in"),"Use mm or in for overall dimensions",""))))))))</f>
      </c>
    </row>
    <row r="45" ht="27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7"/>
      <c r="N45" s="27"/>
      <c r="O45" s="27"/>
      <c r="P45" s="21"/>
      <c r="Q45" s="21"/>
      <c r="R45" s="25" t="str">
        <f>IF(COUNTA(A45:Q45)=0,"",IF(A45="","Enter fixture ID",IF(COUNTIFS($A$8:$A$57,A45)&lt;&gt;1,"Duplicate fixture ID",IF(B45="","Enter fixture description",IF(OR(C45="",D45=""),"Confirm manufacturer and model",IF(OR(F45="",G45="",H45=""),"Confirm finish and product data revision",IF(OR(NOT(ISNUMBER(M45)),M45&lt;=0,NOT(ISNUMBER(N45)),N45&lt;=0,NOT(ISNUMBER(O45)),O45&lt;=0,P45="",Q45=""),"Confirm overall size unit and source",IF(AND(P45&lt;&gt;"mm",P45&lt;&gt;"in"),"Use mm or in for overall dimensions",""))))))))</f>
      </c>
    </row>
    <row r="46" ht="27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7"/>
      <c r="N46" s="27"/>
      <c r="O46" s="27"/>
      <c r="P46" s="21"/>
      <c r="Q46" s="21"/>
      <c r="R46" s="25" t="str">
        <f>IF(COUNTA(A46:Q46)=0,"",IF(A46="","Enter fixture ID",IF(COUNTIFS($A$8:$A$57,A46)&lt;&gt;1,"Duplicate fixture ID",IF(B46="","Enter fixture description",IF(OR(C46="",D46=""),"Confirm manufacturer and model",IF(OR(F46="",G46="",H46=""),"Confirm finish and product data revision",IF(OR(NOT(ISNUMBER(M46)),M46&lt;=0,NOT(ISNUMBER(N46)),N46&lt;=0,NOT(ISNUMBER(O46)),O46&lt;=0,P46="",Q46=""),"Confirm overall size unit and source",IF(AND(P46&lt;&gt;"mm",P46&lt;&gt;"in"),"Use mm or in for overall dimensions",""))))))))</f>
      </c>
    </row>
    <row r="47" ht="27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7"/>
      <c r="N47" s="27"/>
      <c r="O47" s="27"/>
      <c r="P47" s="21"/>
      <c r="Q47" s="21"/>
      <c r="R47" s="25" t="str">
        <f>IF(COUNTA(A47:Q47)=0,"",IF(A47="","Enter fixture ID",IF(COUNTIFS($A$8:$A$57,A47)&lt;&gt;1,"Duplicate fixture ID",IF(B47="","Enter fixture description",IF(OR(C47="",D47=""),"Confirm manufacturer and model",IF(OR(F47="",G47="",H47=""),"Confirm finish and product data revision",IF(OR(NOT(ISNUMBER(M47)),M47&lt;=0,NOT(ISNUMBER(N47)),N47&lt;=0,NOT(ISNUMBER(O47)),O47&lt;=0,P47="",Q47=""),"Confirm overall size unit and source",IF(AND(P47&lt;&gt;"mm",P47&lt;&gt;"in"),"Use mm or in for overall dimensions",""))))))))</f>
      </c>
    </row>
    <row r="48" ht="27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7"/>
      <c r="N48" s="27"/>
      <c r="O48" s="27"/>
      <c r="P48" s="21"/>
      <c r="Q48" s="21"/>
      <c r="R48" s="25" t="str">
        <f>IF(COUNTA(A48:Q48)=0,"",IF(A48="","Enter fixture ID",IF(COUNTIFS($A$8:$A$57,A48)&lt;&gt;1,"Duplicate fixture ID",IF(B48="","Enter fixture description",IF(OR(C48="",D48=""),"Confirm manufacturer and model",IF(OR(F48="",G48="",H48=""),"Confirm finish and product data revision",IF(OR(NOT(ISNUMBER(M48)),M48&lt;=0,NOT(ISNUMBER(N48)),N48&lt;=0,NOT(ISNUMBER(O48)),O48&lt;=0,P48="",Q48=""),"Confirm overall size unit and source",IF(AND(P48&lt;&gt;"mm",P48&lt;&gt;"in"),"Use mm or in for overall dimensions",""))))))))</f>
      </c>
    </row>
    <row r="49" ht="27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7"/>
      <c r="N49" s="27"/>
      <c r="O49" s="27"/>
      <c r="P49" s="21"/>
      <c r="Q49" s="21"/>
      <c r="R49" s="25" t="str">
        <f>IF(COUNTA(A49:Q49)=0,"",IF(A49="","Enter fixture ID",IF(COUNTIFS($A$8:$A$57,A49)&lt;&gt;1,"Duplicate fixture ID",IF(B49="","Enter fixture description",IF(OR(C49="",D49=""),"Confirm manufacturer and model",IF(OR(F49="",G49="",H49=""),"Confirm finish and product data revision",IF(OR(NOT(ISNUMBER(M49)),M49&lt;=0,NOT(ISNUMBER(N49)),N49&lt;=0,NOT(ISNUMBER(O49)),O49&lt;=0,P49="",Q49=""),"Confirm overall size unit and source",IF(AND(P49&lt;&gt;"mm",P49&lt;&gt;"in"),"Use mm or in for overall dimensions",""))))))))</f>
      </c>
    </row>
    <row r="50" ht="27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7"/>
      <c r="N50" s="27"/>
      <c r="O50" s="27"/>
      <c r="P50" s="21"/>
      <c r="Q50" s="21"/>
      <c r="R50" s="25" t="str">
        <f>IF(COUNTA(A50:Q50)=0,"",IF(A50="","Enter fixture ID",IF(COUNTIFS($A$8:$A$57,A50)&lt;&gt;1,"Duplicate fixture ID",IF(B50="","Enter fixture description",IF(OR(C50="",D50=""),"Confirm manufacturer and model",IF(OR(F50="",G50="",H50=""),"Confirm finish and product data revision",IF(OR(NOT(ISNUMBER(M50)),M50&lt;=0,NOT(ISNUMBER(N50)),N50&lt;=0,NOT(ISNUMBER(O50)),O50&lt;=0,P50="",Q50=""),"Confirm overall size unit and source",IF(AND(P50&lt;&gt;"mm",P50&lt;&gt;"in"),"Use mm or in for overall dimensions",""))))))))</f>
      </c>
    </row>
    <row r="51" ht="27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7"/>
      <c r="N51" s="27"/>
      <c r="O51" s="27"/>
      <c r="P51" s="21"/>
      <c r="Q51" s="21"/>
      <c r="R51" s="25" t="str">
        <f>IF(COUNTA(A51:Q51)=0,"",IF(A51="","Enter fixture ID",IF(COUNTIFS($A$8:$A$57,A51)&lt;&gt;1,"Duplicate fixture ID",IF(B51="","Enter fixture description",IF(OR(C51="",D51=""),"Confirm manufacturer and model",IF(OR(F51="",G51="",H51=""),"Confirm finish and product data revision",IF(OR(NOT(ISNUMBER(M51)),M51&lt;=0,NOT(ISNUMBER(N51)),N51&lt;=0,NOT(ISNUMBER(O51)),O51&lt;=0,P51="",Q51=""),"Confirm overall size unit and source",IF(AND(P51&lt;&gt;"mm",P51&lt;&gt;"in"),"Use mm or in for overall dimensions",""))))))))</f>
      </c>
    </row>
    <row r="52" ht="27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7"/>
      <c r="N52" s="27"/>
      <c r="O52" s="27"/>
      <c r="P52" s="21"/>
      <c r="Q52" s="21"/>
      <c r="R52" s="25" t="str">
        <f>IF(COUNTA(A52:Q52)=0,"",IF(A52="","Enter fixture ID",IF(COUNTIFS($A$8:$A$57,A52)&lt;&gt;1,"Duplicate fixture ID",IF(B52="","Enter fixture description",IF(OR(C52="",D52=""),"Confirm manufacturer and model",IF(OR(F52="",G52="",H52=""),"Confirm finish and product data revision",IF(OR(NOT(ISNUMBER(M52)),M52&lt;=0,NOT(ISNUMBER(N52)),N52&lt;=0,NOT(ISNUMBER(O52)),O52&lt;=0,P52="",Q52=""),"Confirm overall size unit and source",IF(AND(P52&lt;&gt;"mm",P52&lt;&gt;"in"),"Use mm or in for overall dimensions",""))))))))</f>
      </c>
    </row>
    <row r="53" ht="27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7"/>
      <c r="N53" s="27"/>
      <c r="O53" s="27"/>
      <c r="P53" s="21"/>
      <c r="Q53" s="21"/>
      <c r="R53" s="25" t="str">
        <f>IF(COUNTA(A53:Q53)=0,"",IF(A53="","Enter fixture ID",IF(COUNTIFS($A$8:$A$57,A53)&lt;&gt;1,"Duplicate fixture ID",IF(B53="","Enter fixture description",IF(OR(C53="",D53=""),"Confirm manufacturer and model",IF(OR(F53="",G53="",H53=""),"Confirm finish and product data revision",IF(OR(NOT(ISNUMBER(M53)),M53&lt;=0,NOT(ISNUMBER(N53)),N53&lt;=0,NOT(ISNUMBER(O53)),O53&lt;=0,P53="",Q53=""),"Confirm overall size unit and source",IF(AND(P53&lt;&gt;"mm",P53&lt;&gt;"in"),"Use mm or in for overall dimensions",""))))))))</f>
      </c>
    </row>
    <row r="54" ht="27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7"/>
      <c r="N54" s="27"/>
      <c r="O54" s="27"/>
      <c r="P54" s="21"/>
      <c r="Q54" s="21"/>
      <c r="R54" s="25" t="str">
        <f>IF(COUNTA(A54:Q54)=0,"",IF(A54="","Enter fixture ID",IF(COUNTIFS($A$8:$A$57,A54)&lt;&gt;1,"Duplicate fixture ID",IF(B54="","Enter fixture description",IF(OR(C54="",D54=""),"Confirm manufacturer and model",IF(OR(F54="",G54="",H54=""),"Confirm finish and product data revision",IF(OR(NOT(ISNUMBER(M54)),M54&lt;=0,NOT(ISNUMBER(N54)),N54&lt;=0,NOT(ISNUMBER(O54)),O54&lt;=0,P54="",Q54=""),"Confirm overall size unit and source",IF(AND(P54&lt;&gt;"mm",P54&lt;&gt;"in"),"Use mm or in for overall dimensions",""))))))))</f>
      </c>
    </row>
    <row r="55" ht="27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7"/>
      <c r="N55" s="27"/>
      <c r="O55" s="27"/>
      <c r="P55" s="21"/>
      <c r="Q55" s="21"/>
      <c r="R55" s="25" t="str">
        <f>IF(COUNTA(A55:Q55)=0,"",IF(A55="","Enter fixture ID",IF(COUNTIFS($A$8:$A$57,A55)&lt;&gt;1,"Duplicate fixture ID",IF(B55="","Enter fixture description",IF(OR(C55="",D55=""),"Confirm manufacturer and model",IF(OR(F55="",G55="",H55=""),"Confirm finish and product data revision",IF(OR(NOT(ISNUMBER(M55)),M55&lt;=0,NOT(ISNUMBER(N55)),N55&lt;=0,NOT(ISNUMBER(O55)),O55&lt;=0,P55="",Q55=""),"Confirm overall size unit and source",IF(AND(P55&lt;&gt;"mm",P55&lt;&gt;"in"),"Use mm or in for overall dimensions",""))))))))</f>
      </c>
    </row>
    <row r="56" ht="27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7"/>
      <c r="N56" s="27"/>
      <c r="O56" s="27"/>
      <c r="P56" s="21"/>
      <c r="Q56" s="21"/>
      <c r="R56" s="25" t="str">
        <f>IF(COUNTA(A56:Q56)=0,"",IF(A56="","Enter fixture ID",IF(COUNTIFS($A$8:$A$57,A56)&lt;&gt;1,"Duplicate fixture ID",IF(B56="","Enter fixture description",IF(OR(C56="",D56=""),"Confirm manufacturer and model",IF(OR(F56="",G56="",H56=""),"Confirm finish and product data revision",IF(OR(NOT(ISNUMBER(M56)),M56&lt;=0,NOT(ISNUMBER(N56)),N56&lt;=0,NOT(ISNUMBER(O56)),O56&lt;=0,P56="",Q56=""),"Confirm overall size unit and source",IF(AND(P56&lt;&gt;"mm",P56&lt;&gt;"in"),"Use mm or in for overall dimensions",""))))))))</f>
      </c>
    </row>
    <row r="57" ht="27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7"/>
      <c r="N57" s="27"/>
      <c r="O57" s="27"/>
      <c r="P57" s="21"/>
      <c r="Q57" s="21"/>
      <c r="R57" s="25" t="str">
        <f>IF(COUNTA(A57:Q57)=0,"",IF(A57="","Enter fixture ID",IF(COUNTIFS($A$8:$A$57,A57)&lt;&gt;1,"Duplicate fixture ID",IF(B57="","Enter fixture description",IF(OR(C57="",D57=""),"Confirm manufacturer and model",IF(OR(F57="",G57="",H57=""),"Confirm finish and product data revision",IF(OR(NOT(ISNUMBER(M57)),M57&lt;=0,NOT(ISNUMBER(N57)),N57&lt;=0,NOT(ISNUMBER(O57)),O57&lt;=0,P57="",Q57=""),"Confirm overall size unit and source",IF(AND(P57&lt;&gt;"mm",P57&lt;&gt;"in"),"Use mm or in for overall dimensions",""))))))))</f>
      </c>
    </row>
  </sheetData>
  <conditionalFormatting sqref="R8:R57">
    <cfRule type="expression" dxfId="1" priority="1">
      <formula>LEN(R8)&gt;0</formula>
    </cfRule>
  </conditionalFormatting>
  <dataValidations count="4">
    <dataValidation type="decimal" operator="greaterThanOrEqual" sqref="M8:M57">
      <formula1>0.001</formula1>
    </dataValidation>
    <dataValidation type="decimal" operator="greaterThanOrEqual" sqref="N8:N57">
      <formula1>0.001</formula1>
    </dataValidation>
    <dataValidation type="decimal" operator="greaterThanOrEqual" sqref="O8:O57">
      <formula1>0.001</formula1>
    </dataValidation>
    <dataValidation type="list" sqref="P8:P57">
      <formula1>"mm,in"</formula1>
    </dataValidation>
  </dataValidations>
  <pageMargins left="0.3" right="0.3" top="0.5" bottom="0.5" header="0.2" footer="0.2"/>
  <pageSetup orientation="landscape" paperSize="8" fitToWidth="2" fitToHeight="0"/>
  <tableParts count="1">
    <tablePart r:id="Rfcc5a612cc6d41ea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21" hidden="0" customWidth="1"/>
    <col min="2" max="2" width="20" hidden="0" customWidth="1"/>
    <col min="3" max="3" width="22" hidden="0" customWidth="1"/>
    <col min="4" max="4" width="37" hidden="0" customWidth="1"/>
    <col min="5" max="5" width="19" hidden="0" customWidth="1"/>
    <col min="6" max="6" width="24" hidden="0" customWidth="1"/>
    <col min="7" max="7" width="25" hidden="0" customWidth="1"/>
    <col min="8" max="8" width="18" hidden="0" customWidth="1"/>
    <col min="9" max="9" width="35" hidden="0" customWidth="1"/>
    <col min="10" max="10" width="35" hidden="0" customWidth="1"/>
    <col min="11" max="11" width="40" hidden="0" customWidth="1"/>
    <col min="12" max="12" width="30" hidden="0" customWidth="1"/>
    <col min="13" max="13" width="21" hidden="0" customWidth="1"/>
    <col min="14" max="14" width="27" hidden="0" customWidth="1"/>
    <col min="15" max="15" width="40" hidden="0" customWidth="1"/>
    <col min="16" max="16" width="45" hidden="0" customWidth="1"/>
  </cols>
  <sheetData>
    <row r="1" ht="2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customHeight="1">
      <c r="A2" s="4" t="str">
        <v>Plumbing Connections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7" customHeight="1">
      <c r="A4" s="2" t="str">
        <v>Project</v>
      </c>
      <c r="B4" s="7"/>
      <c r="C4" s="2"/>
      <c r="D4" s="2" t="str">
        <v>Schedule revision</v>
      </c>
      <c r="E4" s="7"/>
      <c r="F4" s="2"/>
      <c r="G4" s="2" t="str">
        <v>Issue date</v>
      </c>
      <c r="H4" s="8"/>
      <c r="I4" s="2"/>
      <c r="J4" s="2"/>
      <c r="K4" s="2"/>
      <c r="L4" s="2"/>
      <c r="M4" s="2"/>
      <c r="N4" s="2"/>
      <c r="O4" s="2"/>
      <c r="P4" s="2"/>
    </row>
    <row r="5" ht="27" customHeight="1">
      <c r="A5" s="9" t="str">
        <v>Use one service connection per row. Size basis and position dimension units are separate; no automatic conversion is applied.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27" customHeight="1">
      <c r="A6" s="9" t="str">
        <v>Blue text marks editable inputs. Black text on pale blue cells marks formulas. Review messages identify records to complete.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55" customHeight="1">
      <c r="A7" s="18" t="str">
        <v>Connection ID</v>
      </c>
      <c r="B7" s="19" t="str">
        <v>Parent Line ID</v>
      </c>
      <c r="C7" s="19" t="str">
        <v>Service</v>
      </c>
      <c r="D7" s="19" t="str">
        <v>Connection Description</v>
      </c>
      <c r="E7" s="19" t="str">
        <v>Connection Size Value</v>
      </c>
      <c r="F7" s="19" t="str">
        <v>Connection Size Basis</v>
      </c>
      <c r="G7" s="19" t="str">
        <v>Position or Rough In Dimension</v>
      </c>
      <c r="H7" s="19" t="str">
        <v>Dimension Unit</v>
      </c>
      <c r="I7" s="19" t="str">
        <v>Reference Datum</v>
      </c>
      <c r="J7" s="19" t="str">
        <v>Position or Orientation</v>
      </c>
      <c r="K7" s="19" t="str">
        <v>Manufacturer Detail Reference</v>
      </c>
      <c r="L7" s="19" t="str">
        <v>Drawing Reference</v>
      </c>
      <c r="M7" s="19" t="str">
        <v>Drawing Revision</v>
      </c>
      <c r="N7" s="19" t="str">
        <v>Coordination Status</v>
      </c>
      <c r="O7" s="19" t="str">
        <v>Notes</v>
      </c>
      <c r="P7" s="20" t="str">
        <v>Input Review</v>
      </c>
    </row>
    <row r="8" ht="27" customHeight="1">
      <c r="A8" s="21"/>
      <c r="B8" s="21"/>
      <c r="C8" s="21"/>
      <c r="D8" s="21"/>
      <c r="E8" s="27"/>
      <c r="F8" s="21"/>
      <c r="G8" s="26"/>
      <c r="H8" s="21"/>
      <c r="I8" s="21"/>
      <c r="J8" s="21"/>
      <c r="K8" s="21"/>
      <c r="L8" s="21"/>
      <c r="M8" s="21"/>
      <c r="N8" s="21"/>
      <c r="O8" s="21"/>
      <c r="P8" s="25" t="str">
        <f>IF(COUNTA(A8:O8)=0,"",IF(A8="","Enter connection ID",IF(COUNTIFS($A$8:$A$157,A8)&lt;&gt;1,"Duplicate connection ID",IF(COUNTIFS('Room Fixtures'!$A$8:$A$57,B8)&lt;&gt;1,"Check parent line ID",IF(OR(C8="",D8="",N8=""),"Enter service description and status",IF(N8="Not applicable","",IF(OR(NOT(ISNUMBER(E8)),E8&lt;=0,F8=""),"Confirm connection size and basis",IF(AND(F8&lt;&gt;"DN",F8&lt;&gt;"mm OD",F8&lt;&gt;"in nominal"),"Select a connection size basis",IF(AND(OR(ISNUMBER(G8),G8&lt;&gt;""),OR(NOT(ISNUMBER(G8)),H8="",I8="",J8="")),"Complete position unit datum and orientation",IF(AND(H8&lt;&gt;"",H8&lt;&gt;"mm",H8&lt;&gt;"in"),"Use mm or in for position dimension",IF(AND(N8="Recorded for review",OR(K8="",L8="",M8="")),"Enter manufacturer and drawing references","")))))))))))</f>
      </c>
    </row>
    <row r="9" ht="27" customHeight="1">
      <c r="A9" s="21"/>
      <c r="B9" s="21"/>
      <c r="C9" s="21"/>
      <c r="D9" s="21"/>
      <c r="E9" s="27"/>
      <c r="F9" s="21"/>
      <c r="G9" s="26"/>
      <c r="H9" s="21"/>
      <c r="I9" s="21"/>
      <c r="J9" s="21"/>
      <c r="K9" s="21"/>
      <c r="L9" s="21"/>
      <c r="M9" s="21"/>
      <c r="N9" s="21"/>
      <c r="O9" s="21"/>
      <c r="P9" s="25" t="str">
        <f>IF(COUNTA(A9:O9)=0,"",IF(A9="","Enter connection ID",IF(COUNTIFS($A$8:$A$157,A9)&lt;&gt;1,"Duplicate connection ID",IF(COUNTIFS('Room Fixtures'!$A$8:$A$57,B9)&lt;&gt;1,"Check parent line ID",IF(OR(C9="",D9="",N9=""),"Enter service description and status",IF(N9="Not applicable","",IF(OR(NOT(ISNUMBER(E9)),E9&lt;=0,F9=""),"Confirm connection size and basis",IF(AND(F9&lt;&gt;"DN",F9&lt;&gt;"mm OD",F9&lt;&gt;"in nominal"),"Select a connection size basis",IF(AND(OR(ISNUMBER(G9),G9&lt;&gt;""),OR(NOT(ISNUMBER(G9)),H9="",I9="",J9="")),"Complete position unit datum and orientation",IF(AND(H9&lt;&gt;"",H9&lt;&gt;"mm",H9&lt;&gt;"in"),"Use mm or in for position dimension",IF(AND(N9="Recorded for review",OR(K9="",L9="",M9="")),"Enter manufacturer and drawing references","")))))))))))</f>
      </c>
    </row>
    <row r="10" ht="27" customHeight="1">
      <c r="A10" s="21"/>
      <c r="B10" s="21"/>
      <c r="C10" s="21"/>
      <c r="D10" s="21"/>
      <c r="E10" s="27"/>
      <c r="F10" s="21"/>
      <c r="G10" s="26"/>
      <c r="H10" s="21"/>
      <c r="I10" s="21"/>
      <c r="J10" s="21"/>
      <c r="K10" s="21"/>
      <c r="L10" s="21"/>
      <c r="M10" s="21"/>
      <c r="N10" s="21"/>
      <c r="O10" s="21"/>
      <c r="P10" s="25" t="str">
        <f>IF(COUNTA(A10:O10)=0,"",IF(A10="","Enter connection ID",IF(COUNTIFS($A$8:$A$157,A10)&lt;&gt;1,"Duplicate connection ID",IF(COUNTIFS('Room Fixtures'!$A$8:$A$57,B10)&lt;&gt;1,"Check parent line ID",IF(OR(C10="",D10="",N10=""),"Enter service description and status",IF(N10="Not applicable","",IF(OR(NOT(ISNUMBER(E10)),E10&lt;=0,F10=""),"Confirm connection size and basis",IF(AND(F10&lt;&gt;"DN",F10&lt;&gt;"mm OD",F10&lt;&gt;"in nominal"),"Select a connection size basis",IF(AND(OR(ISNUMBER(G10),G10&lt;&gt;""),OR(NOT(ISNUMBER(G10)),H10="",I10="",J10="")),"Complete position unit datum and orientation",IF(AND(H10&lt;&gt;"",H10&lt;&gt;"mm",H10&lt;&gt;"in"),"Use mm or in for position dimension",IF(AND(N10="Recorded for review",OR(K10="",L10="",M10="")),"Enter manufacturer and drawing references","")))))))))))</f>
      </c>
    </row>
    <row r="11" ht="27" customHeight="1">
      <c r="A11" s="21"/>
      <c r="B11" s="21"/>
      <c r="C11" s="21"/>
      <c r="D11" s="21"/>
      <c r="E11" s="27"/>
      <c r="F11" s="21"/>
      <c r="G11" s="26"/>
      <c r="H11" s="21"/>
      <c r="I11" s="21"/>
      <c r="J11" s="21"/>
      <c r="K11" s="21"/>
      <c r="L11" s="21"/>
      <c r="M11" s="21"/>
      <c r="N11" s="21"/>
      <c r="O11" s="21"/>
      <c r="P11" s="25" t="str">
        <f>IF(COUNTA(A11:O11)=0,"",IF(A11="","Enter connection ID",IF(COUNTIFS($A$8:$A$157,A11)&lt;&gt;1,"Duplicate connection ID",IF(COUNTIFS('Room Fixtures'!$A$8:$A$57,B11)&lt;&gt;1,"Check parent line ID",IF(OR(C11="",D11="",N11=""),"Enter service description and status",IF(N11="Not applicable","",IF(OR(NOT(ISNUMBER(E11)),E11&lt;=0,F11=""),"Confirm connection size and basis",IF(AND(F11&lt;&gt;"DN",F11&lt;&gt;"mm OD",F11&lt;&gt;"in nominal"),"Select a connection size basis",IF(AND(OR(ISNUMBER(G11),G11&lt;&gt;""),OR(NOT(ISNUMBER(G11)),H11="",I11="",J11="")),"Complete position unit datum and orientation",IF(AND(H11&lt;&gt;"",H11&lt;&gt;"mm",H11&lt;&gt;"in"),"Use mm or in for position dimension",IF(AND(N11="Recorded for review",OR(K11="",L11="",M11="")),"Enter manufacturer and drawing references","")))))))))))</f>
      </c>
    </row>
    <row r="12" ht="27" customHeight="1">
      <c r="A12" s="21"/>
      <c r="B12" s="21"/>
      <c r="C12" s="21"/>
      <c r="D12" s="21"/>
      <c r="E12" s="27"/>
      <c r="F12" s="21"/>
      <c r="G12" s="26"/>
      <c r="H12" s="21"/>
      <c r="I12" s="21"/>
      <c r="J12" s="21"/>
      <c r="K12" s="21"/>
      <c r="L12" s="21"/>
      <c r="M12" s="21"/>
      <c r="N12" s="21"/>
      <c r="O12" s="21"/>
      <c r="P12" s="25" t="str">
        <f>IF(COUNTA(A12:O12)=0,"",IF(A12="","Enter connection ID",IF(COUNTIFS($A$8:$A$157,A12)&lt;&gt;1,"Duplicate connection ID",IF(COUNTIFS('Room Fixtures'!$A$8:$A$57,B12)&lt;&gt;1,"Check parent line ID",IF(OR(C12="",D12="",N12=""),"Enter service description and status",IF(N12="Not applicable","",IF(OR(NOT(ISNUMBER(E12)),E12&lt;=0,F12=""),"Confirm connection size and basis",IF(AND(F12&lt;&gt;"DN",F12&lt;&gt;"mm OD",F12&lt;&gt;"in nominal"),"Select a connection size basis",IF(AND(OR(ISNUMBER(G12),G12&lt;&gt;""),OR(NOT(ISNUMBER(G12)),H12="",I12="",J12="")),"Complete position unit datum and orientation",IF(AND(H12&lt;&gt;"",H12&lt;&gt;"mm",H12&lt;&gt;"in"),"Use mm or in for position dimension",IF(AND(N12="Recorded for review",OR(K12="",L12="",M12="")),"Enter manufacturer and drawing references","")))))))))))</f>
      </c>
    </row>
    <row r="13" ht="27" customHeight="1">
      <c r="A13" s="21"/>
      <c r="B13" s="21"/>
      <c r="C13" s="21"/>
      <c r="D13" s="21"/>
      <c r="E13" s="27"/>
      <c r="F13" s="21"/>
      <c r="G13" s="26"/>
      <c r="H13" s="21"/>
      <c r="I13" s="21"/>
      <c r="J13" s="21"/>
      <c r="K13" s="21"/>
      <c r="L13" s="21"/>
      <c r="M13" s="21"/>
      <c r="N13" s="21"/>
      <c r="O13" s="21"/>
      <c r="P13" s="25" t="str">
        <f>IF(COUNTA(A13:O13)=0,"",IF(A13="","Enter connection ID",IF(COUNTIFS($A$8:$A$157,A13)&lt;&gt;1,"Duplicate connection ID",IF(COUNTIFS('Room Fixtures'!$A$8:$A$57,B13)&lt;&gt;1,"Check parent line ID",IF(OR(C13="",D13="",N13=""),"Enter service description and status",IF(N13="Not applicable","",IF(OR(NOT(ISNUMBER(E13)),E13&lt;=0,F13=""),"Confirm connection size and basis",IF(AND(F13&lt;&gt;"DN",F13&lt;&gt;"mm OD",F13&lt;&gt;"in nominal"),"Select a connection size basis",IF(AND(OR(ISNUMBER(G13),G13&lt;&gt;""),OR(NOT(ISNUMBER(G13)),H13="",I13="",J13="")),"Complete position unit datum and orientation",IF(AND(H13&lt;&gt;"",H13&lt;&gt;"mm",H13&lt;&gt;"in"),"Use mm or in for position dimension",IF(AND(N13="Recorded for review",OR(K13="",L13="",M13="")),"Enter manufacturer and drawing references","")))))))))))</f>
      </c>
    </row>
    <row r="14" ht="27" customHeight="1">
      <c r="A14" s="21"/>
      <c r="B14" s="21"/>
      <c r="C14" s="21"/>
      <c r="D14" s="21"/>
      <c r="E14" s="27"/>
      <c r="F14" s="21"/>
      <c r="G14" s="26"/>
      <c r="H14" s="21"/>
      <c r="I14" s="21"/>
      <c r="J14" s="21"/>
      <c r="K14" s="21"/>
      <c r="L14" s="21"/>
      <c r="M14" s="21"/>
      <c r="N14" s="21"/>
      <c r="O14" s="21"/>
      <c r="P14" s="25" t="str">
        <f>IF(COUNTA(A14:O14)=0,"",IF(A14="","Enter connection ID",IF(COUNTIFS($A$8:$A$157,A14)&lt;&gt;1,"Duplicate connection ID",IF(COUNTIFS('Room Fixtures'!$A$8:$A$57,B14)&lt;&gt;1,"Check parent line ID",IF(OR(C14="",D14="",N14=""),"Enter service description and status",IF(N14="Not applicable","",IF(OR(NOT(ISNUMBER(E14)),E14&lt;=0,F14=""),"Confirm connection size and basis",IF(AND(F14&lt;&gt;"DN",F14&lt;&gt;"mm OD",F14&lt;&gt;"in nominal"),"Select a connection size basis",IF(AND(OR(ISNUMBER(G14),G14&lt;&gt;""),OR(NOT(ISNUMBER(G14)),H14="",I14="",J14="")),"Complete position unit datum and orientation",IF(AND(H14&lt;&gt;"",H14&lt;&gt;"mm",H14&lt;&gt;"in"),"Use mm or in for position dimension",IF(AND(N14="Recorded for review",OR(K14="",L14="",M14="")),"Enter manufacturer and drawing references","")))))))))))</f>
      </c>
    </row>
    <row r="15" ht="27" customHeight="1">
      <c r="A15" s="21"/>
      <c r="B15" s="21"/>
      <c r="C15" s="21"/>
      <c r="D15" s="21"/>
      <c r="E15" s="27"/>
      <c r="F15" s="21"/>
      <c r="G15" s="26"/>
      <c r="H15" s="21"/>
      <c r="I15" s="21"/>
      <c r="J15" s="21"/>
      <c r="K15" s="21"/>
      <c r="L15" s="21"/>
      <c r="M15" s="21"/>
      <c r="N15" s="21"/>
      <c r="O15" s="21"/>
      <c r="P15" s="25" t="str">
        <f>IF(COUNTA(A15:O15)=0,"",IF(A15="","Enter connection ID",IF(COUNTIFS($A$8:$A$157,A15)&lt;&gt;1,"Duplicate connection ID",IF(COUNTIFS('Room Fixtures'!$A$8:$A$57,B15)&lt;&gt;1,"Check parent line ID",IF(OR(C15="",D15="",N15=""),"Enter service description and status",IF(N15="Not applicable","",IF(OR(NOT(ISNUMBER(E15)),E15&lt;=0,F15=""),"Confirm connection size and basis",IF(AND(F15&lt;&gt;"DN",F15&lt;&gt;"mm OD",F15&lt;&gt;"in nominal"),"Select a connection size basis",IF(AND(OR(ISNUMBER(G15),G15&lt;&gt;""),OR(NOT(ISNUMBER(G15)),H15="",I15="",J15="")),"Complete position unit datum and orientation",IF(AND(H15&lt;&gt;"",H15&lt;&gt;"mm",H15&lt;&gt;"in"),"Use mm or in for position dimension",IF(AND(N15="Recorded for review",OR(K15="",L15="",M15="")),"Enter manufacturer and drawing references","")))))))))))</f>
      </c>
    </row>
    <row r="16" ht="27" customHeight="1">
      <c r="A16" s="21"/>
      <c r="B16" s="21"/>
      <c r="C16" s="21"/>
      <c r="D16" s="21"/>
      <c r="E16" s="27"/>
      <c r="F16" s="21"/>
      <c r="G16" s="26"/>
      <c r="H16" s="21"/>
      <c r="I16" s="21"/>
      <c r="J16" s="21"/>
      <c r="K16" s="21"/>
      <c r="L16" s="21"/>
      <c r="M16" s="21"/>
      <c r="N16" s="21"/>
      <c r="O16" s="21"/>
      <c r="P16" s="25" t="str">
        <f>IF(COUNTA(A16:O16)=0,"",IF(A16="","Enter connection ID",IF(COUNTIFS($A$8:$A$157,A16)&lt;&gt;1,"Duplicate connection ID",IF(COUNTIFS('Room Fixtures'!$A$8:$A$57,B16)&lt;&gt;1,"Check parent line ID",IF(OR(C16="",D16="",N16=""),"Enter service description and status",IF(N16="Not applicable","",IF(OR(NOT(ISNUMBER(E16)),E16&lt;=0,F16=""),"Confirm connection size and basis",IF(AND(F16&lt;&gt;"DN",F16&lt;&gt;"mm OD",F16&lt;&gt;"in nominal"),"Select a connection size basis",IF(AND(OR(ISNUMBER(G16),G16&lt;&gt;""),OR(NOT(ISNUMBER(G16)),H16="",I16="",J16="")),"Complete position unit datum and orientation",IF(AND(H16&lt;&gt;"",H16&lt;&gt;"mm",H16&lt;&gt;"in"),"Use mm or in for position dimension",IF(AND(N16="Recorded for review",OR(K16="",L16="",M16="")),"Enter manufacturer and drawing references","")))))))))))</f>
      </c>
    </row>
    <row r="17" ht="27" customHeight="1">
      <c r="A17" s="21"/>
      <c r="B17" s="21"/>
      <c r="C17" s="21"/>
      <c r="D17" s="21"/>
      <c r="E17" s="27"/>
      <c r="F17" s="21"/>
      <c r="G17" s="26"/>
      <c r="H17" s="21"/>
      <c r="I17" s="21"/>
      <c r="J17" s="21"/>
      <c r="K17" s="21"/>
      <c r="L17" s="21"/>
      <c r="M17" s="21"/>
      <c r="N17" s="21"/>
      <c r="O17" s="21"/>
      <c r="P17" s="25" t="str">
        <f>IF(COUNTA(A17:O17)=0,"",IF(A17="","Enter connection ID",IF(COUNTIFS($A$8:$A$157,A17)&lt;&gt;1,"Duplicate connection ID",IF(COUNTIFS('Room Fixtures'!$A$8:$A$57,B17)&lt;&gt;1,"Check parent line ID",IF(OR(C17="",D17="",N17=""),"Enter service description and status",IF(N17="Not applicable","",IF(OR(NOT(ISNUMBER(E17)),E17&lt;=0,F17=""),"Confirm connection size and basis",IF(AND(F17&lt;&gt;"DN",F17&lt;&gt;"mm OD",F17&lt;&gt;"in nominal"),"Select a connection size basis",IF(AND(OR(ISNUMBER(G17),G17&lt;&gt;""),OR(NOT(ISNUMBER(G17)),H17="",I17="",J17="")),"Complete position unit datum and orientation",IF(AND(H17&lt;&gt;"",H17&lt;&gt;"mm",H17&lt;&gt;"in"),"Use mm or in for position dimension",IF(AND(N17="Recorded for review",OR(K17="",L17="",M17="")),"Enter manufacturer and drawing references","")))))))))))</f>
      </c>
    </row>
    <row r="18" ht="27" customHeight="1">
      <c r="A18" s="21"/>
      <c r="B18" s="21"/>
      <c r="C18" s="21"/>
      <c r="D18" s="21"/>
      <c r="E18" s="27"/>
      <c r="F18" s="21"/>
      <c r="G18" s="26"/>
      <c r="H18" s="21"/>
      <c r="I18" s="21"/>
      <c r="J18" s="21"/>
      <c r="K18" s="21"/>
      <c r="L18" s="21"/>
      <c r="M18" s="21"/>
      <c r="N18" s="21"/>
      <c r="O18" s="21"/>
      <c r="P18" s="25" t="str">
        <f>IF(COUNTA(A18:O18)=0,"",IF(A18="","Enter connection ID",IF(COUNTIFS($A$8:$A$157,A18)&lt;&gt;1,"Duplicate connection ID",IF(COUNTIFS('Room Fixtures'!$A$8:$A$57,B18)&lt;&gt;1,"Check parent line ID",IF(OR(C18="",D18="",N18=""),"Enter service description and status",IF(N18="Not applicable","",IF(OR(NOT(ISNUMBER(E18)),E18&lt;=0,F18=""),"Confirm connection size and basis",IF(AND(F18&lt;&gt;"DN",F18&lt;&gt;"mm OD",F18&lt;&gt;"in nominal"),"Select a connection size basis",IF(AND(OR(ISNUMBER(G18),G18&lt;&gt;""),OR(NOT(ISNUMBER(G18)),H18="",I18="",J18="")),"Complete position unit datum and orientation",IF(AND(H18&lt;&gt;"",H18&lt;&gt;"mm",H18&lt;&gt;"in"),"Use mm or in for position dimension",IF(AND(N18="Recorded for review",OR(K18="",L18="",M18="")),"Enter manufacturer and drawing references","")))))))))))</f>
      </c>
    </row>
    <row r="19" ht="27" customHeight="1">
      <c r="A19" s="21"/>
      <c r="B19" s="21"/>
      <c r="C19" s="21"/>
      <c r="D19" s="21"/>
      <c r="E19" s="27"/>
      <c r="F19" s="21"/>
      <c r="G19" s="26"/>
      <c r="H19" s="21"/>
      <c r="I19" s="21"/>
      <c r="J19" s="21"/>
      <c r="K19" s="21"/>
      <c r="L19" s="21"/>
      <c r="M19" s="21"/>
      <c r="N19" s="21"/>
      <c r="O19" s="21"/>
      <c r="P19" s="25" t="str">
        <f>IF(COUNTA(A19:O19)=0,"",IF(A19="","Enter connection ID",IF(COUNTIFS($A$8:$A$157,A19)&lt;&gt;1,"Duplicate connection ID",IF(COUNTIFS('Room Fixtures'!$A$8:$A$57,B19)&lt;&gt;1,"Check parent line ID",IF(OR(C19="",D19="",N19=""),"Enter service description and status",IF(N19="Not applicable","",IF(OR(NOT(ISNUMBER(E19)),E19&lt;=0,F19=""),"Confirm connection size and basis",IF(AND(F19&lt;&gt;"DN",F19&lt;&gt;"mm OD",F19&lt;&gt;"in nominal"),"Select a connection size basis",IF(AND(OR(ISNUMBER(G19),G19&lt;&gt;""),OR(NOT(ISNUMBER(G19)),H19="",I19="",J19="")),"Complete position unit datum and orientation",IF(AND(H19&lt;&gt;"",H19&lt;&gt;"mm",H19&lt;&gt;"in"),"Use mm or in for position dimension",IF(AND(N19="Recorded for review",OR(K19="",L19="",M19="")),"Enter manufacturer and drawing references","")))))))))))</f>
      </c>
    </row>
    <row r="20" ht="27" customHeight="1">
      <c r="A20" s="21"/>
      <c r="B20" s="21"/>
      <c r="C20" s="21"/>
      <c r="D20" s="21"/>
      <c r="E20" s="27"/>
      <c r="F20" s="21"/>
      <c r="G20" s="26"/>
      <c r="H20" s="21"/>
      <c r="I20" s="21"/>
      <c r="J20" s="21"/>
      <c r="K20" s="21"/>
      <c r="L20" s="21"/>
      <c r="M20" s="21"/>
      <c r="N20" s="21"/>
      <c r="O20" s="21"/>
      <c r="P20" s="25" t="str">
        <f>IF(COUNTA(A20:O20)=0,"",IF(A20="","Enter connection ID",IF(COUNTIFS($A$8:$A$157,A20)&lt;&gt;1,"Duplicate connection ID",IF(COUNTIFS('Room Fixtures'!$A$8:$A$57,B20)&lt;&gt;1,"Check parent line ID",IF(OR(C20="",D20="",N20=""),"Enter service description and status",IF(N20="Not applicable","",IF(OR(NOT(ISNUMBER(E20)),E20&lt;=0,F20=""),"Confirm connection size and basis",IF(AND(F20&lt;&gt;"DN",F20&lt;&gt;"mm OD",F20&lt;&gt;"in nominal"),"Select a connection size basis",IF(AND(OR(ISNUMBER(G20),G20&lt;&gt;""),OR(NOT(ISNUMBER(G20)),H20="",I20="",J20="")),"Complete position unit datum and orientation",IF(AND(H20&lt;&gt;"",H20&lt;&gt;"mm",H20&lt;&gt;"in"),"Use mm or in for position dimension",IF(AND(N20="Recorded for review",OR(K20="",L20="",M20="")),"Enter manufacturer and drawing references","")))))))))))</f>
      </c>
    </row>
    <row r="21" ht="27" customHeight="1">
      <c r="A21" s="21"/>
      <c r="B21" s="21"/>
      <c r="C21" s="21"/>
      <c r="D21" s="21"/>
      <c r="E21" s="27"/>
      <c r="F21" s="21"/>
      <c r="G21" s="26"/>
      <c r="H21" s="21"/>
      <c r="I21" s="21"/>
      <c r="J21" s="21"/>
      <c r="K21" s="21"/>
      <c r="L21" s="21"/>
      <c r="M21" s="21"/>
      <c r="N21" s="21"/>
      <c r="O21" s="21"/>
      <c r="P21" s="25" t="str">
        <f>IF(COUNTA(A21:O21)=0,"",IF(A21="","Enter connection ID",IF(COUNTIFS($A$8:$A$157,A21)&lt;&gt;1,"Duplicate connection ID",IF(COUNTIFS('Room Fixtures'!$A$8:$A$57,B21)&lt;&gt;1,"Check parent line ID",IF(OR(C21="",D21="",N21=""),"Enter service description and status",IF(N21="Not applicable","",IF(OR(NOT(ISNUMBER(E21)),E21&lt;=0,F21=""),"Confirm connection size and basis",IF(AND(F21&lt;&gt;"DN",F21&lt;&gt;"mm OD",F21&lt;&gt;"in nominal"),"Select a connection size basis",IF(AND(OR(ISNUMBER(G21),G21&lt;&gt;""),OR(NOT(ISNUMBER(G21)),H21="",I21="",J21="")),"Complete position unit datum and orientation",IF(AND(H21&lt;&gt;"",H21&lt;&gt;"mm",H21&lt;&gt;"in"),"Use mm or in for position dimension",IF(AND(N21="Recorded for review",OR(K21="",L21="",M21="")),"Enter manufacturer and drawing references","")))))))))))</f>
      </c>
    </row>
    <row r="22" ht="27" customHeight="1">
      <c r="A22" s="21"/>
      <c r="B22" s="21"/>
      <c r="C22" s="21"/>
      <c r="D22" s="21"/>
      <c r="E22" s="27"/>
      <c r="F22" s="21"/>
      <c r="G22" s="26"/>
      <c r="H22" s="21"/>
      <c r="I22" s="21"/>
      <c r="J22" s="21"/>
      <c r="K22" s="21"/>
      <c r="L22" s="21"/>
      <c r="M22" s="21"/>
      <c r="N22" s="21"/>
      <c r="O22" s="21"/>
      <c r="P22" s="25" t="str">
        <f>IF(COUNTA(A22:O22)=0,"",IF(A22="","Enter connection ID",IF(COUNTIFS($A$8:$A$157,A22)&lt;&gt;1,"Duplicate connection ID",IF(COUNTIFS('Room Fixtures'!$A$8:$A$57,B22)&lt;&gt;1,"Check parent line ID",IF(OR(C22="",D22="",N22=""),"Enter service description and status",IF(N22="Not applicable","",IF(OR(NOT(ISNUMBER(E22)),E22&lt;=0,F22=""),"Confirm connection size and basis",IF(AND(F22&lt;&gt;"DN",F22&lt;&gt;"mm OD",F22&lt;&gt;"in nominal"),"Select a connection size basis",IF(AND(OR(ISNUMBER(G22),G22&lt;&gt;""),OR(NOT(ISNUMBER(G22)),H22="",I22="",J22="")),"Complete position unit datum and orientation",IF(AND(H22&lt;&gt;"",H22&lt;&gt;"mm",H22&lt;&gt;"in"),"Use mm or in for position dimension",IF(AND(N22="Recorded for review",OR(K22="",L22="",M22="")),"Enter manufacturer and drawing references","")))))))))))</f>
      </c>
    </row>
    <row r="23" ht="27" customHeight="1">
      <c r="A23" s="21"/>
      <c r="B23" s="21"/>
      <c r="C23" s="21"/>
      <c r="D23" s="21"/>
      <c r="E23" s="27"/>
      <c r="F23" s="21"/>
      <c r="G23" s="26"/>
      <c r="H23" s="21"/>
      <c r="I23" s="21"/>
      <c r="J23" s="21"/>
      <c r="K23" s="21"/>
      <c r="L23" s="21"/>
      <c r="M23" s="21"/>
      <c r="N23" s="21"/>
      <c r="O23" s="21"/>
      <c r="P23" s="25" t="str">
        <f>IF(COUNTA(A23:O23)=0,"",IF(A23="","Enter connection ID",IF(COUNTIFS($A$8:$A$157,A23)&lt;&gt;1,"Duplicate connection ID",IF(COUNTIFS('Room Fixtures'!$A$8:$A$57,B23)&lt;&gt;1,"Check parent line ID",IF(OR(C23="",D23="",N23=""),"Enter service description and status",IF(N23="Not applicable","",IF(OR(NOT(ISNUMBER(E23)),E23&lt;=0,F23=""),"Confirm connection size and basis",IF(AND(F23&lt;&gt;"DN",F23&lt;&gt;"mm OD",F23&lt;&gt;"in nominal"),"Select a connection size basis",IF(AND(OR(ISNUMBER(G23),G23&lt;&gt;""),OR(NOT(ISNUMBER(G23)),H23="",I23="",J23="")),"Complete position unit datum and orientation",IF(AND(H23&lt;&gt;"",H23&lt;&gt;"mm",H23&lt;&gt;"in"),"Use mm or in for position dimension",IF(AND(N23="Recorded for review",OR(K23="",L23="",M23="")),"Enter manufacturer and drawing references","")))))))))))</f>
      </c>
    </row>
    <row r="24" ht="27" customHeight="1">
      <c r="A24" s="21"/>
      <c r="B24" s="21"/>
      <c r="C24" s="21"/>
      <c r="D24" s="21"/>
      <c r="E24" s="27"/>
      <c r="F24" s="21"/>
      <c r="G24" s="26"/>
      <c r="H24" s="21"/>
      <c r="I24" s="21"/>
      <c r="J24" s="21"/>
      <c r="K24" s="21"/>
      <c r="L24" s="21"/>
      <c r="M24" s="21"/>
      <c r="N24" s="21"/>
      <c r="O24" s="21"/>
      <c r="P24" s="25" t="str">
        <f>IF(COUNTA(A24:O24)=0,"",IF(A24="","Enter connection ID",IF(COUNTIFS($A$8:$A$157,A24)&lt;&gt;1,"Duplicate connection ID",IF(COUNTIFS('Room Fixtures'!$A$8:$A$57,B24)&lt;&gt;1,"Check parent line ID",IF(OR(C24="",D24="",N24=""),"Enter service description and status",IF(N24="Not applicable","",IF(OR(NOT(ISNUMBER(E24)),E24&lt;=0,F24=""),"Confirm connection size and basis",IF(AND(F24&lt;&gt;"DN",F24&lt;&gt;"mm OD",F24&lt;&gt;"in nominal"),"Select a connection size basis",IF(AND(OR(ISNUMBER(G24),G24&lt;&gt;""),OR(NOT(ISNUMBER(G24)),H24="",I24="",J24="")),"Complete position unit datum and orientation",IF(AND(H24&lt;&gt;"",H24&lt;&gt;"mm",H24&lt;&gt;"in"),"Use mm or in for position dimension",IF(AND(N24="Recorded for review",OR(K24="",L24="",M24="")),"Enter manufacturer and drawing references","")))))))))))</f>
      </c>
    </row>
    <row r="25" ht="27" customHeight="1">
      <c r="A25" s="21"/>
      <c r="B25" s="21"/>
      <c r="C25" s="21"/>
      <c r="D25" s="21"/>
      <c r="E25" s="27"/>
      <c r="F25" s="21"/>
      <c r="G25" s="26"/>
      <c r="H25" s="21"/>
      <c r="I25" s="21"/>
      <c r="J25" s="21"/>
      <c r="K25" s="21"/>
      <c r="L25" s="21"/>
      <c r="M25" s="21"/>
      <c r="N25" s="21"/>
      <c r="O25" s="21"/>
      <c r="P25" s="25" t="str">
        <f>IF(COUNTA(A25:O25)=0,"",IF(A25="","Enter connection ID",IF(COUNTIFS($A$8:$A$157,A25)&lt;&gt;1,"Duplicate connection ID",IF(COUNTIFS('Room Fixtures'!$A$8:$A$57,B25)&lt;&gt;1,"Check parent line ID",IF(OR(C25="",D25="",N25=""),"Enter service description and status",IF(N25="Not applicable","",IF(OR(NOT(ISNUMBER(E25)),E25&lt;=0,F25=""),"Confirm connection size and basis",IF(AND(F25&lt;&gt;"DN",F25&lt;&gt;"mm OD",F25&lt;&gt;"in nominal"),"Select a connection size basis",IF(AND(OR(ISNUMBER(G25),G25&lt;&gt;""),OR(NOT(ISNUMBER(G25)),H25="",I25="",J25="")),"Complete position unit datum and orientation",IF(AND(H25&lt;&gt;"",H25&lt;&gt;"mm",H25&lt;&gt;"in"),"Use mm or in for position dimension",IF(AND(N25="Recorded for review",OR(K25="",L25="",M25="")),"Enter manufacturer and drawing references","")))))))))))</f>
      </c>
    </row>
    <row r="26" ht="27" customHeight="1">
      <c r="A26" s="21"/>
      <c r="B26" s="21"/>
      <c r="C26" s="21"/>
      <c r="D26" s="21"/>
      <c r="E26" s="27"/>
      <c r="F26" s="21"/>
      <c r="G26" s="26"/>
      <c r="H26" s="21"/>
      <c r="I26" s="21"/>
      <c r="J26" s="21"/>
      <c r="K26" s="21"/>
      <c r="L26" s="21"/>
      <c r="M26" s="21"/>
      <c r="N26" s="21"/>
      <c r="O26" s="21"/>
      <c r="P26" s="25" t="str">
        <f>IF(COUNTA(A26:O26)=0,"",IF(A26="","Enter connection ID",IF(COUNTIFS($A$8:$A$157,A26)&lt;&gt;1,"Duplicate connection ID",IF(COUNTIFS('Room Fixtures'!$A$8:$A$57,B26)&lt;&gt;1,"Check parent line ID",IF(OR(C26="",D26="",N26=""),"Enter service description and status",IF(N26="Not applicable","",IF(OR(NOT(ISNUMBER(E26)),E26&lt;=0,F26=""),"Confirm connection size and basis",IF(AND(F26&lt;&gt;"DN",F26&lt;&gt;"mm OD",F26&lt;&gt;"in nominal"),"Select a connection size basis",IF(AND(OR(ISNUMBER(G26),G26&lt;&gt;""),OR(NOT(ISNUMBER(G26)),H26="",I26="",J26="")),"Complete position unit datum and orientation",IF(AND(H26&lt;&gt;"",H26&lt;&gt;"mm",H26&lt;&gt;"in"),"Use mm or in for position dimension",IF(AND(N26="Recorded for review",OR(K26="",L26="",M26="")),"Enter manufacturer and drawing references","")))))))))))</f>
      </c>
    </row>
    <row r="27" ht="27" customHeight="1">
      <c r="A27" s="21"/>
      <c r="B27" s="21"/>
      <c r="C27" s="21"/>
      <c r="D27" s="21"/>
      <c r="E27" s="27"/>
      <c r="F27" s="21"/>
      <c r="G27" s="26"/>
      <c r="H27" s="21"/>
      <c r="I27" s="21"/>
      <c r="J27" s="21"/>
      <c r="K27" s="21"/>
      <c r="L27" s="21"/>
      <c r="M27" s="21"/>
      <c r="N27" s="21"/>
      <c r="O27" s="21"/>
      <c r="P27" s="25" t="str">
        <f>IF(COUNTA(A27:O27)=0,"",IF(A27="","Enter connection ID",IF(COUNTIFS($A$8:$A$157,A27)&lt;&gt;1,"Duplicate connection ID",IF(COUNTIFS('Room Fixtures'!$A$8:$A$57,B27)&lt;&gt;1,"Check parent line ID",IF(OR(C27="",D27="",N27=""),"Enter service description and status",IF(N27="Not applicable","",IF(OR(NOT(ISNUMBER(E27)),E27&lt;=0,F27=""),"Confirm connection size and basis",IF(AND(F27&lt;&gt;"DN",F27&lt;&gt;"mm OD",F27&lt;&gt;"in nominal"),"Select a connection size basis",IF(AND(OR(ISNUMBER(G27),G27&lt;&gt;""),OR(NOT(ISNUMBER(G27)),H27="",I27="",J27="")),"Complete position unit datum and orientation",IF(AND(H27&lt;&gt;"",H27&lt;&gt;"mm",H27&lt;&gt;"in"),"Use mm or in for position dimension",IF(AND(N27="Recorded for review",OR(K27="",L27="",M27="")),"Enter manufacturer and drawing references","")))))))))))</f>
      </c>
    </row>
    <row r="28" ht="27" customHeight="1">
      <c r="A28" s="21"/>
      <c r="B28" s="21"/>
      <c r="C28" s="21"/>
      <c r="D28" s="21"/>
      <c r="E28" s="27"/>
      <c r="F28" s="21"/>
      <c r="G28" s="26"/>
      <c r="H28" s="21"/>
      <c r="I28" s="21"/>
      <c r="J28" s="21"/>
      <c r="K28" s="21"/>
      <c r="L28" s="21"/>
      <c r="M28" s="21"/>
      <c r="N28" s="21"/>
      <c r="O28" s="21"/>
      <c r="P28" s="25" t="str">
        <f>IF(COUNTA(A28:O28)=0,"",IF(A28="","Enter connection ID",IF(COUNTIFS($A$8:$A$157,A28)&lt;&gt;1,"Duplicate connection ID",IF(COUNTIFS('Room Fixtures'!$A$8:$A$57,B28)&lt;&gt;1,"Check parent line ID",IF(OR(C28="",D28="",N28=""),"Enter service description and status",IF(N28="Not applicable","",IF(OR(NOT(ISNUMBER(E28)),E28&lt;=0,F28=""),"Confirm connection size and basis",IF(AND(F28&lt;&gt;"DN",F28&lt;&gt;"mm OD",F28&lt;&gt;"in nominal"),"Select a connection size basis",IF(AND(OR(ISNUMBER(G28),G28&lt;&gt;""),OR(NOT(ISNUMBER(G28)),H28="",I28="",J28="")),"Complete position unit datum and orientation",IF(AND(H28&lt;&gt;"",H28&lt;&gt;"mm",H28&lt;&gt;"in"),"Use mm or in for position dimension",IF(AND(N28="Recorded for review",OR(K28="",L28="",M28="")),"Enter manufacturer and drawing references","")))))))))))</f>
      </c>
    </row>
    <row r="29" ht="27" customHeight="1">
      <c r="A29" s="21"/>
      <c r="B29" s="21"/>
      <c r="C29" s="21"/>
      <c r="D29" s="21"/>
      <c r="E29" s="27"/>
      <c r="F29" s="21"/>
      <c r="G29" s="26"/>
      <c r="H29" s="21"/>
      <c r="I29" s="21"/>
      <c r="J29" s="21"/>
      <c r="K29" s="21"/>
      <c r="L29" s="21"/>
      <c r="M29" s="21"/>
      <c r="N29" s="21"/>
      <c r="O29" s="21"/>
      <c r="P29" s="25" t="str">
        <f>IF(COUNTA(A29:O29)=0,"",IF(A29="","Enter connection ID",IF(COUNTIFS($A$8:$A$157,A29)&lt;&gt;1,"Duplicate connection ID",IF(COUNTIFS('Room Fixtures'!$A$8:$A$57,B29)&lt;&gt;1,"Check parent line ID",IF(OR(C29="",D29="",N29=""),"Enter service description and status",IF(N29="Not applicable","",IF(OR(NOT(ISNUMBER(E29)),E29&lt;=0,F29=""),"Confirm connection size and basis",IF(AND(F29&lt;&gt;"DN",F29&lt;&gt;"mm OD",F29&lt;&gt;"in nominal"),"Select a connection size basis",IF(AND(OR(ISNUMBER(G29),G29&lt;&gt;""),OR(NOT(ISNUMBER(G29)),H29="",I29="",J29="")),"Complete position unit datum and orientation",IF(AND(H29&lt;&gt;"",H29&lt;&gt;"mm",H29&lt;&gt;"in"),"Use mm or in for position dimension",IF(AND(N29="Recorded for review",OR(K29="",L29="",M29="")),"Enter manufacturer and drawing references","")))))))))))</f>
      </c>
    </row>
    <row r="30" ht="27" customHeight="1">
      <c r="A30" s="21"/>
      <c r="B30" s="21"/>
      <c r="C30" s="21"/>
      <c r="D30" s="21"/>
      <c r="E30" s="27"/>
      <c r="F30" s="21"/>
      <c r="G30" s="26"/>
      <c r="H30" s="21"/>
      <c r="I30" s="21"/>
      <c r="J30" s="21"/>
      <c r="K30" s="21"/>
      <c r="L30" s="21"/>
      <c r="M30" s="21"/>
      <c r="N30" s="21"/>
      <c r="O30" s="21"/>
      <c r="P30" s="25" t="str">
        <f>IF(COUNTA(A30:O30)=0,"",IF(A30="","Enter connection ID",IF(COUNTIFS($A$8:$A$157,A30)&lt;&gt;1,"Duplicate connection ID",IF(COUNTIFS('Room Fixtures'!$A$8:$A$57,B30)&lt;&gt;1,"Check parent line ID",IF(OR(C30="",D30="",N30=""),"Enter service description and status",IF(N30="Not applicable","",IF(OR(NOT(ISNUMBER(E30)),E30&lt;=0,F30=""),"Confirm connection size and basis",IF(AND(F30&lt;&gt;"DN",F30&lt;&gt;"mm OD",F30&lt;&gt;"in nominal"),"Select a connection size basis",IF(AND(OR(ISNUMBER(G30),G30&lt;&gt;""),OR(NOT(ISNUMBER(G30)),H30="",I30="",J30="")),"Complete position unit datum and orientation",IF(AND(H30&lt;&gt;"",H30&lt;&gt;"mm",H30&lt;&gt;"in"),"Use mm or in for position dimension",IF(AND(N30="Recorded for review",OR(K30="",L30="",M30="")),"Enter manufacturer and drawing references","")))))))))))</f>
      </c>
    </row>
    <row r="31" ht="27" customHeight="1">
      <c r="A31" s="21"/>
      <c r="B31" s="21"/>
      <c r="C31" s="21"/>
      <c r="D31" s="21"/>
      <c r="E31" s="27"/>
      <c r="F31" s="21"/>
      <c r="G31" s="26"/>
      <c r="H31" s="21"/>
      <c r="I31" s="21"/>
      <c r="J31" s="21"/>
      <c r="K31" s="21"/>
      <c r="L31" s="21"/>
      <c r="M31" s="21"/>
      <c r="N31" s="21"/>
      <c r="O31" s="21"/>
      <c r="P31" s="25" t="str">
        <f>IF(COUNTA(A31:O31)=0,"",IF(A31="","Enter connection ID",IF(COUNTIFS($A$8:$A$157,A31)&lt;&gt;1,"Duplicate connection ID",IF(COUNTIFS('Room Fixtures'!$A$8:$A$57,B31)&lt;&gt;1,"Check parent line ID",IF(OR(C31="",D31="",N31=""),"Enter service description and status",IF(N31="Not applicable","",IF(OR(NOT(ISNUMBER(E31)),E31&lt;=0,F31=""),"Confirm connection size and basis",IF(AND(F31&lt;&gt;"DN",F31&lt;&gt;"mm OD",F31&lt;&gt;"in nominal"),"Select a connection size basis",IF(AND(OR(ISNUMBER(G31),G31&lt;&gt;""),OR(NOT(ISNUMBER(G31)),H31="",I31="",J31="")),"Complete position unit datum and orientation",IF(AND(H31&lt;&gt;"",H31&lt;&gt;"mm",H31&lt;&gt;"in"),"Use mm or in for position dimension",IF(AND(N31="Recorded for review",OR(K31="",L31="",M31="")),"Enter manufacturer and drawing references","")))))))))))</f>
      </c>
    </row>
    <row r="32" ht="27" customHeight="1">
      <c r="A32" s="21"/>
      <c r="B32" s="21"/>
      <c r="C32" s="21"/>
      <c r="D32" s="21"/>
      <c r="E32" s="27"/>
      <c r="F32" s="21"/>
      <c r="G32" s="26"/>
      <c r="H32" s="21"/>
      <c r="I32" s="21"/>
      <c r="J32" s="21"/>
      <c r="K32" s="21"/>
      <c r="L32" s="21"/>
      <c r="M32" s="21"/>
      <c r="N32" s="21"/>
      <c r="O32" s="21"/>
      <c r="P32" s="25" t="str">
        <f>IF(COUNTA(A32:O32)=0,"",IF(A32="","Enter connection ID",IF(COUNTIFS($A$8:$A$157,A32)&lt;&gt;1,"Duplicate connection ID",IF(COUNTIFS('Room Fixtures'!$A$8:$A$57,B32)&lt;&gt;1,"Check parent line ID",IF(OR(C32="",D32="",N32=""),"Enter service description and status",IF(N32="Not applicable","",IF(OR(NOT(ISNUMBER(E32)),E32&lt;=0,F32=""),"Confirm connection size and basis",IF(AND(F32&lt;&gt;"DN",F32&lt;&gt;"mm OD",F32&lt;&gt;"in nominal"),"Select a connection size basis",IF(AND(OR(ISNUMBER(G32),G32&lt;&gt;""),OR(NOT(ISNUMBER(G32)),H32="",I32="",J32="")),"Complete position unit datum and orientation",IF(AND(H32&lt;&gt;"",H32&lt;&gt;"mm",H32&lt;&gt;"in"),"Use mm or in for position dimension",IF(AND(N32="Recorded for review",OR(K32="",L32="",M32="")),"Enter manufacturer and drawing references","")))))))))))</f>
      </c>
    </row>
    <row r="33" ht="27" customHeight="1">
      <c r="A33" s="21"/>
      <c r="B33" s="21"/>
      <c r="C33" s="21"/>
      <c r="D33" s="21"/>
      <c r="E33" s="27"/>
      <c r="F33" s="21"/>
      <c r="G33" s="26"/>
      <c r="H33" s="21"/>
      <c r="I33" s="21"/>
      <c r="J33" s="21"/>
      <c r="K33" s="21"/>
      <c r="L33" s="21"/>
      <c r="M33" s="21"/>
      <c r="N33" s="21"/>
      <c r="O33" s="21"/>
      <c r="P33" s="25" t="str">
        <f>IF(COUNTA(A33:O33)=0,"",IF(A33="","Enter connection ID",IF(COUNTIFS($A$8:$A$157,A33)&lt;&gt;1,"Duplicate connection ID",IF(COUNTIFS('Room Fixtures'!$A$8:$A$57,B33)&lt;&gt;1,"Check parent line ID",IF(OR(C33="",D33="",N33=""),"Enter service description and status",IF(N33="Not applicable","",IF(OR(NOT(ISNUMBER(E33)),E33&lt;=0,F33=""),"Confirm connection size and basis",IF(AND(F33&lt;&gt;"DN",F33&lt;&gt;"mm OD",F33&lt;&gt;"in nominal"),"Select a connection size basis",IF(AND(OR(ISNUMBER(G33),G33&lt;&gt;""),OR(NOT(ISNUMBER(G33)),H33="",I33="",J33="")),"Complete position unit datum and orientation",IF(AND(H33&lt;&gt;"",H33&lt;&gt;"mm",H33&lt;&gt;"in"),"Use mm or in for position dimension",IF(AND(N33="Recorded for review",OR(K33="",L33="",M33="")),"Enter manufacturer and drawing references","")))))))))))</f>
      </c>
    </row>
    <row r="34" ht="27" customHeight="1">
      <c r="A34" s="21"/>
      <c r="B34" s="21"/>
      <c r="C34" s="21"/>
      <c r="D34" s="21"/>
      <c r="E34" s="27"/>
      <c r="F34" s="21"/>
      <c r="G34" s="26"/>
      <c r="H34" s="21"/>
      <c r="I34" s="21"/>
      <c r="J34" s="21"/>
      <c r="K34" s="21"/>
      <c r="L34" s="21"/>
      <c r="M34" s="21"/>
      <c r="N34" s="21"/>
      <c r="O34" s="21"/>
      <c r="P34" s="25" t="str">
        <f>IF(COUNTA(A34:O34)=0,"",IF(A34="","Enter connection ID",IF(COUNTIFS($A$8:$A$157,A34)&lt;&gt;1,"Duplicate connection ID",IF(COUNTIFS('Room Fixtures'!$A$8:$A$57,B34)&lt;&gt;1,"Check parent line ID",IF(OR(C34="",D34="",N34=""),"Enter service description and status",IF(N34="Not applicable","",IF(OR(NOT(ISNUMBER(E34)),E34&lt;=0,F34=""),"Confirm connection size and basis",IF(AND(F34&lt;&gt;"DN",F34&lt;&gt;"mm OD",F34&lt;&gt;"in nominal"),"Select a connection size basis",IF(AND(OR(ISNUMBER(G34),G34&lt;&gt;""),OR(NOT(ISNUMBER(G34)),H34="",I34="",J34="")),"Complete position unit datum and orientation",IF(AND(H34&lt;&gt;"",H34&lt;&gt;"mm",H34&lt;&gt;"in"),"Use mm or in for position dimension",IF(AND(N34="Recorded for review",OR(K34="",L34="",M34="")),"Enter manufacturer and drawing references","")))))))))))</f>
      </c>
    </row>
    <row r="35" ht="27" customHeight="1">
      <c r="A35" s="21"/>
      <c r="B35" s="21"/>
      <c r="C35" s="21"/>
      <c r="D35" s="21"/>
      <c r="E35" s="27"/>
      <c r="F35" s="21"/>
      <c r="G35" s="26"/>
      <c r="H35" s="21"/>
      <c r="I35" s="21"/>
      <c r="J35" s="21"/>
      <c r="K35" s="21"/>
      <c r="L35" s="21"/>
      <c r="M35" s="21"/>
      <c r="N35" s="21"/>
      <c r="O35" s="21"/>
      <c r="P35" s="25" t="str">
        <f>IF(COUNTA(A35:O35)=0,"",IF(A35="","Enter connection ID",IF(COUNTIFS($A$8:$A$157,A35)&lt;&gt;1,"Duplicate connection ID",IF(COUNTIFS('Room Fixtures'!$A$8:$A$57,B35)&lt;&gt;1,"Check parent line ID",IF(OR(C35="",D35="",N35=""),"Enter service description and status",IF(N35="Not applicable","",IF(OR(NOT(ISNUMBER(E35)),E35&lt;=0,F35=""),"Confirm connection size and basis",IF(AND(F35&lt;&gt;"DN",F35&lt;&gt;"mm OD",F35&lt;&gt;"in nominal"),"Select a connection size basis",IF(AND(OR(ISNUMBER(G35),G35&lt;&gt;""),OR(NOT(ISNUMBER(G35)),H35="",I35="",J35="")),"Complete position unit datum and orientation",IF(AND(H35&lt;&gt;"",H35&lt;&gt;"mm",H35&lt;&gt;"in"),"Use mm or in for position dimension",IF(AND(N35="Recorded for review",OR(K35="",L35="",M35="")),"Enter manufacturer and drawing references","")))))))))))</f>
      </c>
    </row>
    <row r="36" ht="27" customHeight="1">
      <c r="A36" s="21"/>
      <c r="B36" s="21"/>
      <c r="C36" s="21"/>
      <c r="D36" s="21"/>
      <c r="E36" s="27"/>
      <c r="F36" s="21"/>
      <c r="G36" s="26"/>
      <c r="H36" s="21"/>
      <c r="I36" s="21"/>
      <c r="J36" s="21"/>
      <c r="K36" s="21"/>
      <c r="L36" s="21"/>
      <c r="M36" s="21"/>
      <c r="N36" s="21"/>
      <c r="O36" s="21"/>
      <c r="P36" s="25" t="str">
        <f>IF(COUNTA(A36:O36)=0,"",IF(A36="","Enter connection ID",IF(COUNTIFS($A$8:$A$157,A36)&lt;&gt;1,"Duplicate connection ID",IF(COUNTIFS('Room Fixtures'!$A$8:$A$57,B36)&lt;&gt;1,"Check parent line ID",IF(OR(C36="",D36="",N36=""),"Enter service description and status",IF(N36="Not applicable","",IF(OR(NOT(ISNUMBER(E36)),E36&lt;=0,F36=""),"Confirm connection size and basis",IF(AND(F36&lt;&gt;"DN",F36&lt;&gt;"mm OD",F36&lt;&gt;"in nominal"),"Select a connection size basis",IF(AND(OR(ISNUMBER(G36),G36&lt;&gt;""),OR(NOT(ISNUMBER(G36)),H36="",I36="",J36="")),"Complete position unit datum and orientation",IF(AND(H36&lt;&gt;"",H36&lt;&gt;"mm",H36&lt;&gt;"in"),"Use mm or in for position dimension",IF(AND(N36="Recorded for review",OR(K36="",L36="",M36="")),"Enter manufacturer and drawing references","")))))))))))</f>
      </c>
    </row>
    <row r="37" ht="27" customHeight="1">
      <c r="A37" s="21"/>
      <c r="B37" s="21"/>
      <c r="C37" s="21"/>
      <c r="D37" s="21"/>
      <c r="E37" s="27"/>
      <c r="F37" s="21"/>
      <c r="G37" s="26"/>
      <c r="H37" s="21"/>
      <c r="I37" s="21"/>
      <c r="J37" s="21"/>
      <c r="K37" s="21"/>
      <c r="L37" s="21"/>
      <c r="M37" s="21"/>
      <c r="N37" s="21"/>
      <c r="O37" s="21"/>
      <c r="P37" s="25" t="str">
        <f>IF(COUNTA(A37:O37)=0,"",IF(A37="","Enter connection ID",IF(COUNTIFS($A$8:$A$157,A37)&lt;&gt;1,"Duplicate connection ID",IF(COUNTIFS('Room Fixtures'!$A$8:$A$57,B37)&lt;&gt;1,"Check parent line ID",IF(OR(C37="",D37="",N37=""),"Enter service description and status",IF(N37="Not applicable","",IF(OR(NOT(ISNUMBER(E37)),E37&lt;=0,F37=""),"Confirm connection size and basis",IF(AND(F37&lt;&gt;"DN",F37&lt;&gt;"mm OD",F37&lt;&gt;"in nominal"),"Select a connection size basis",IF(AND(OR(ISNUMBER(G37),G37&lt;&gt;""),OR(NOT(ISNUMBER(G37)),H37="",I37="",J37="")),"Complete position unit datum and orientation",IF(AND(H37&lt;&gt;"",H37&lt;&gt;"mm",H37&lt;&gt;"in"),"Use mm or in for position dimension",IF(AND(N37="Recorded for review",OR(K37="",L37="",M37="")),"Enter manufacturer and drawing references","")))))))))))</f>
      </c>
    </row>
    <row r="38" ht="27" customHeight="1">
      <c r="A38" s="21"/>
      <c r="B38" s="21"/>
      <c r="C38" s="21"/>
      <c r="D38" s="21"/>
      <c r="E38" s="27"/>
      <c r="F38" s="21"/>
      <c r="G38" s="26"/>
      <c r="H38" s="21"/>
      <c r="I38" s="21"/>
      <c r="J38" s="21"/>
      <c r="K38" s="21"/>
      <c r="L38" s="21"/>
      <c r="M38" s="21"/>
      <c r="N38" s="21"/>
      <c r="O38" s="21"/>
      <c r="P38" s="25" t="str">
        <f>IF(COUNTA(A38:O38)=0,"",IF(A38="","Enter connection ID",IF(COUNTIFS($A$8:$A$157,A38)&lt;&gt;1,"Duplicate connection ID",IF(COUNTIFS('Room Fixtures'!$A$8:$A$57,B38)&lt;&gt;1,"Check parent line ID",IF(OR(C38="",D38="",N38=""),"Enter service description and status",IF(N38="Not applicable","",IF(OR(NOT(ISNUMBER(E38)),E38&lt;=0,F38=""),"Confirm connection size and basis",IF(AND(F38&lt;&gt;"DN",F38&lt;&gt;"mm OD",F38&lt;&gt;"in nominal"),"Select a connection size basis",IF(AND(OR(ISNUMBER(G38),G38&lt;&gt;""),OR(NOT(ISNUMBER(G38)),H38="",I38="",J38="")),"Complete position unit datum and orientation",IF(AND(H38&lt;&gt;"",H38&lt;&gt;"mm",H38&lt;&gt;"in"),"Use mm or in for position dimension",IF(AND(N38="Recorded for review",OR(K38="",L38="",M38="")),"Enter manufacturer and drawing references","")))))))))))</f>
      </c>
    </row>
    <row r="39" ht="27" customHeight="1">
      <c r="A39" s="21"/>
      <c r="B39" s="21"/>
      <c r="C39" s="21"/>
      <c r="D39" s="21"/>
      <c r="E39" s="27"/>
      <c r="F39" s="21"/>
      <c r="G39" s="26"/>
      <c r="H39" s="21"/>
      <c r="I39" s="21"/>
      <c r="J39" s="21"/>
      <c r="K39" s="21"/>
      <c r="L39" s="21"/>
      <c r="M39" s="21"/>
      <c r="N39" s="21"/>
      <c r="O39" s="21"/>
      <c r="P39" s="25" t="str">
        <f>IF(COUNTA(A39:O39)=0,"",IF(A39="","Enter connection ID",IF(COUNTIFS($A$8:$A$157,A39)&lt;&gt;1,"Duplicate connection ID",IF(COUNTIFS('Room Fixtures'!$A$8:$A$57,B39)&lt;&gt;1,"Check parent line ID",IF(OR(C39="",D39="",N39=""),"Enter service description and status",IF(N39="Not applicable","",IF(OR(NOT(ISNUMBER(E39)),E39&lt;=0,F39=""),"Confirm connection size and basis",IF(AND(F39&lt;&gt;"DN",F39&lt;&gt;"mm OD",F39&lt;&gt;"in nominal"),"Select a connection size basis",IF(AND(OR(ISNUMBER(G39),G39&lt;&gt;""),OR(NOT(ISNUMBER(G39)),H39="",I39="",J39="")),"Complete position unit datum and orientation",IF(AND(H39&lt;&gt;"",H39&lt;&gt;"mm",H39&lt;&gt;"in"),"Use mm or in for position dimension",IF(AND(N39="Recorded for review",OR(K39="",L39="",M39="")),"Enter manufacturer and drawing references","")))))))))))</f>
      </c>
    </row>
    <row r="40" ht="27" customHeight="1">
      <c r="A40" s="21"/>
      <c r="B40" s="21"/>
      <c r="C40" s="21"/>
      <c r="D40" s="21"/>
      <c r="E40" s="27"/>
      <c r="F40" s="21"/>
      <c r="G40" s="26"/>
      <c r="H40" s="21"/>
      <c r="I40" s="21"/>
      <c r="J40" s="21"/>
      <c r="K40" s="21"/>
      <c r="L40" s="21"/>
      <c r="M40" s="21"/>
      <c r="N40" s="21"/>
      <c r="O40" s="21"/>
      <c r="P40" s="25" t="str">
        <f>IF(COUNTA(A40:O40)=0,"",IF(A40="","Enter connection ID",IF(COUNTIFS($A$8:$A$157,A40)&lt;&gt;1,"Duplicate connection ID",IF(COUNTIFS('Room Fixtures'!$A$8:$A$57,B40)&lt;&gt;1,"Check parent line ID",IF(OR(C40="",D40="",N40=""),"Enter service description and status",IF(N40="Not applicable","",IF(OR(NOT(ISNUMBER(E40)),E40&lt;=0,F40=""),"Confirm connection size and basis",IF(AND(F40&lt;&gt;"DN",F40&lt;&gt;"mm OD",F40&lt;&gt;"in nominal"),"Select a connection size basis",IF(AND(OR(ISNUMBER(G40),G40&lt;&gt;""),OR(NOT(ISNUMBER(G40)),H40="",I40="",J40="")),"Complete position unit datum and orientation",IF(AND(H40&lt;&gt;"",H40&lt;&gt;"mm",H40&lt;&gt;"in"),"Use mm or in for position dimension",IF(AND(N40="Recorded for review",OR(K40="",L40="",M40="")),"Enter manufacturer and drawing references","")))))))))))</f>
      </c>
    </row>
    <row r="41" ht="27" customHeight="1">
      <c r="A41" s="21"/>
      <c r="B41" s="21"/>
      <c r="C41" s="21"/>
      <c r="D41" s="21"/>
      <c r="E41" s="27"/>
      <c r="F41" s="21"/>
      <c r="G41" s="26"/>
      <c r="H41" s="21"/>
      <c r="I41" s="21"/>
      <c r="J41" s="21"/>
      <c r="K41" s="21"/>
      <c r="L41" s="21"/>
      <c r="M41" s="21"/>
      <c r="N41" s="21"/>
      <c r="O41" s="21"/>
      <c r="P41" s="25" t="str">
        <f>IF(COUNTA(A41:O41)=0,"",IF(A41="","Enter connection ID",IF(COUNTIFS($A$8:$A$157,A41)&lt;&gt;1,"Duplicate connection ID",IF(COUNTIFS('Room Fixtures'!$A$8:$A$57,B41)&lt;&gt;1,"Check parent line ID",IF(OR(C41="",D41="",N41=""),"Enter service description and status",IF(N41="Not applicable","",IF(OR(NOT(ISNUMBER(E41)),E41&lt;=0,F41=""),"Confirm connection size and basis",IF(AND(F41&lt;&gt;"DN",F41&lt;&gt;"mm OD",F41&lt;&gt;"in nominal"),"Select a connection size basis",IF(AND(OR(ISNUMBER(G41),G41&lt;&gt;""),OR(NOT(ISNUMBER(G41)),H41="",I41="",J41="")),"Complete position unit datum and orientation",IF(AND(H41&lt;&gt;"",H41&lt;&gt;"mm",H41&lt;&gt;"in"),"Use mm or in for position dimension",IF(AND(N41="Recorded for review",OR(K41="",L41="",M41="")),"Enter manufacturer and drawing references","")))))))))))</f>
      </c>
    </row>
    <row r="42" ht="27" customHeight="1">
      <c r="A42" s="21"/>
      <c r="B42" s="21"/>
      <c r="C42" s="21"/>
      <c r="D42" s="21"/>
      <c r="E42" s="27"/>
      <c r="F42" s="21"/>
      <c r="G42" s="26"/>
      <c r="H42" s="21"/>
      <c r="I42" s="21"/>
      <c r="J42" s="21"/>
      <c r="K42" s="21"/>
      <c r="L42" s="21"/>
      <c r="M42" s="21"/>
      <c r="N42" s="21"/>
      <c r="O42" s="21"/>
      <c r="P42" s="25" t="str">
        <f>IF(COUNTA(A42:O42)=0,"",IF(A42="","Enter connection ID",IF(COUNTIFS($A$8:$A$157,A42)&lt;&gt;1,"Duplicate connection ID",IF(COUNTIFS('Room Fixtures'!$A$8:$A$57,B42)&lt;&gt;1,"Check parent line ID",IF(OR(C42="",D42="",N42=""),"Enter service description and status",IF(N42="Not applicable","",IF(OR(NOT(ISNUMBER(E42)),E42&lt;=0,F42=""),"Confirm connection size and basis",IF(AND(F42&lt;&gt;"DN",F42&lt;&gt;"mm OD",F42&lt;&gt;"in nominal"),"Select a connection size basis",IF(AND(OR(ISNUMBER(G42),G42&lt;&gt;""),OR(NOT(ISNUMBER(G42)),H42="",I42="",J42="")),"Complete position unit datum and orientation",IF(AND(H42&lt;&gt;"",H42&lt;&gt;"mm",H42&lt;&gt;"in"),"Use mm or in for position dimension",IF(AND(N42="Recorded for review",OR(K42="",L42="",M42="")),"Enter manufacturer and drawing references","")))))))))))</f>
      </c>
    </row>
    <row r="43" ht="27" customHeight="1">
      <c r="A43" s="21"/>
      <c r="B43" s="21"/>
      <c r="C43" s="21"/>
      <c r="D43" s="21"/>
      <c r="E43" s="27"/>
      <c r="F43" s="21"/>
      <c r="G43" s="26"/>
      <c r="H43" s="21"/>
      <c r="I43" s="21"/>
      <c r="J43" s="21"/>
      <c r="K43" s="21"/>
      <c r="L43" s="21"/>
      <c r="M43" s="21"/>
      <c r="N43" s="21"/>
      <c r="O43" s="21"/>
      <c r="P43" s="25" t="str">
        <f>IF(COUNTA(A43:O43)=0,"",IF(A43="","Enter connection ID",IF(COUNTIFS($A$8:$A$157,A43)&lt;&gt;1,"Duplicate connection ID",IF(COUNTIFS('Room Fixtures'!$A$8:$A$57,B43)&lt;&gt;1,"Check parent line ID",IF(OR(C43="",D43="",N43=""),"Enter service description and status",IF(N43="Not applicable","",IF(OR(NOT(ISNUMBER(E43)),E43&lt;=0,F43=""),"Confirm connection size and basis",IF(AND(F43&lt;&gt;"DN",F43&lt;&gt;"mm OD",F43&lt;&gt;"in nominal"),"Select a connection size basis",IF(AND(OR(ISNUMBER(G43),G43&lt;&gt;""),OR(NOT(ISNUMBER(G43)),H43="",I43="",J43="")),"Complete position unit datum and orientation",IF(AND(H43&lt;&gt;"",H43&lt;&gt;"mm",H43&lt;&gt;"in"),"Use mm or in for position dimension",IF(AND(N43="Recorded for review",OR(K43="",L43="",M43="")),"Enter manufacturer and drawing references","")))))))))))</f>
      </c>
    </row>
    <row r="44" ht="27" customHeight="1">
      <c r="A44" s="21"/>
      <c r="B44" s="21"/>
      <c r="C44" s="21"/>
      <c r="D44" s="21"/>
      <c r="E44" s="27"/>
      <c r="F44" s="21"/>
      <c r="G44" s="26"/>
      <c r="H44" s="21"/>
      <c r="I44" s="21"/>
      <c r="J44" s="21"/>
      <c r="K44" s="21"/>
      <c r="L44" s="21"/>
      <c r="M44" s="21"/>
      <c r="N44" s="21"/>
      <c r="O44" s="21"/>
      <c r="P44" s="25" t="str">
        <f>IF(COUNTA(A44:O44)=0,"",IF(A44="","Enter connection ID",IF(COUNTIFS($A$8:$A$157,A44)&lt;&gt;1,"Duplicate connection ID",IF(COUNTIFS('Room Fixtures'!$A$8:$A$57,B44)&lt;&gt;1,"Check parent line ID",IF(OR(C44="",D44="",N44=""),"Enter service description and status",IF(N44="Not applicable","",IF(OR(NOT(ISNUMBER(E44)),E44&lt;=0,F44=""),"Confirm connection size and basis",IF(AND(F44&lt;&gt;"DN",F44&lt;&gt;"mm OD",F44&lt;&gt;"in nominal"),"Select a connection size basis",IF(AND(OR(ISNUMBER(G44),G44&lt;&gt;""),OR(NOT(ISNUMBER(G44)),H44="",I44="",J44="")),"Complete position unit datum and orientation",IF(AND(H44&lt;&gt;"",H44&lt;&gt;"mm",H44&lt;&gt;"in"),"Use mm or in for position dimension",IF(AND(N44="Recorded for review",OR(K44="",L44="",M44="")),"Enter manufacturer and drawing references","")))))))))))</f>
      </c>
    </row>
    <row r="45" ht="27" customHeight="1">
      <c r="A45" s="21"/>
      <c r="B45" s="21"/>
      <c r="C45" s="21"/>
      <c r="D45" s="21"/>
      <c r="E45" s="27"/>
      <c r="F45" s="21"/>
      <c r="G45" s="26"/>
      <c r="H45" s="21"/>
      <c r="I45" s="21"/>
      <c r="J45" s="21"/>
      <c r="K45" s="21"/>
      <c r="L45" s="21"/>
      <c r="M45" s="21"/>
      <c r="N45" s="21"/>
      <c r="O45" s="21"/>
      <c r="P45" s="25" t="str">
        <f>IF(COUNTA(A45:O45)=0,"",IF(A45="","Enter connection ID",IF(COUNTIFS($A$8:$A$157,A45)&lt;&gt;1,"Duplicate connection ID",IF(COUNTIFS('Room Fixtures'!$A$8:$A$57,B45)&lt;&gt;1,"Check parent line ID",IF(OR(C45="",D45="",N45=""),"Enter service description and status",IF(N45="Not applicable","",IF(OR(NOT(ISNUMBER(E45)),E45&lt;=0,F45=""),"Confirm connection size and basis",IF(AND(F45&lt;&gt;"DN",F45&lt;&gt;"mm OD",F45&lt;&gt;"in nominal"),"Select a connection size basis",IF(AND(OR(ISNUMBER(G45),G45&lt;&gt;""),OR(NOT(ISNUMBER(G45)),H45="",I45="",J45="")),"Complete position unit datum and orientation",IF(AND(H45&lt;&gt;"",H45&lt;&gt;"mm",H45&lt;&gt;"in"),"Use mm or in for position dimension",IF(AND(N45="Recorded for review",OR(K45="",L45="",M45="")),"Enter manufacturer and drawing references","")))))))))))</f>
      </c>
    </row>
    <row r="46" ht="27" customHeight="1">
      <c r="A46" s="21"/>
      <c r="B46" s="21"/>
      <c r="C46" s="21"/>
      <c r="D46" s="21"/>
      <c r="E46" s="27"/>
      <c r="F46" s="21"/>
      <c r="G46" s="26"/>
      <c r="H46" s="21"/>
      <c r="I46" s="21"/>
      <c r="J46" s="21"/>
      <c r="K46" s="21"/>
      <c r="L46" s="21"/>
      <c r="M46" s="21"/>
      <c r="N46" s="21"/>
      <c r="O46" s="21"/>
      <c r="P46" s="25" t="str">
        <f>IF(COUNTA(A46:O46)=0,"",IF(A46="","Enter connection ID",IF(COUNTIFS($A$8:$A$157,A46)&lt;&gt;1,"Duplicate connection ID",IF(COUNTIFS('Room Fixtures'!$A$8:$A$57,B46)&lt;&gt;1,"Check parent line ID",IF(OR(C46="",D46="",N46=""),"Enter service description and status",IF(N46="Not applicable","",IF(OR(NOT(ISNUMBER(E46)),E46&lt;=0,F46=""),"Confirm connection size and basis",IF(AND(F46&lt;&gt;"DN",F46&lt;&gt;"mm OD",F46&lt;&gt;"in nominal"),"Select a connection size basis",IF(AND(OR(ISNUMBER(G46),G46&lt;&gt;""),OR(NOT(ISNUMBER(G46)),H46="",I46="",J46="")),"Complete position unit datum and orientation",IF(AND(H46&lt;&gt;"",H46&lt;&gt;"mm",H46&lt;&gt;"in"),"Use mm or in for position dimension",IF(AND(N46="Recorded for review",OR(K46="",L46="",M46="")),"Enter manufacturer and drawing references","")))))))))))</f>
      </c>
    </row>
    <row r="47" ht="27" customHeight="1">
      <c r="A47" s="21"/>
      <c r="B47" s="21"/>
      <c r="C47" s="21"/>
      <c r="D47" s="21"/>
      <c r="E47" s="27"/>
      <c r="F47" s="21"/>
      <c r="G47" s="26"/>
      <c r="H47" s="21"/>
      <c r="I47" s="21"/>
      <c r="J47" s="21"/>
      <c r="K47" s="21"/>
      <c r="L47" s="21"/>
      <c r="M47" s="21"/>
      <c r="N47" s="21"/>
      <c r="O47" s="21"/>
      <c r="P47" s="25" t="str">
        <f>IF(COUNTA(A47:O47)=0,"",IF(A47="","Enter connection ID",IF(COUNTIFS($A$8:$A$157,A47)&lt;&gt;1,"Duplicate connection ID",IF(COUNTIFS('Room Fixtures'!$A$8:$A$57,B47)&lt;&gt;1,"Check parent line ID",IF(OR(C47="",D47="",N47=""),"Enter service description and status",IF(N47="Not applicable","",IF(OR(NOT(ISNUMBER(E47)),E47&lt;=0,F47=""),"Confirm connection size and basis",IF(AND(F47&lt;&gt;"DN",F47&lt;&gt;"mm OD",F47&lt;&gt;"in nominal"),"Select a connection size basis",IF(AND(OR(ISNUMBER(G47),G47&lt;&gt;""),OR(NOT(ISNUMBER(G47)),H47="",I47="",J47="")),"Complete position unit datum and orientation",IF(AND(H47&lt;&gt;"",H47&lt;&gt;"mm",H47&lt;&gt;"in"),"Use mm or in for position dimension",IF(AND(N47="Recorded for review",OR(K47="",L47="",M47="")),"Enter manufacturer and drawing references","")))))))))))</f>
      </c>
    </row>
    <row r="48" ht="27" customHeight="1">
      <c r="A48" s="21"/>
      <c r="B48" s="21"/>
      <c r="C48" s="21"/>
      <c r="D48" s="21"/>
      <c r="E48" s="27"/>
      <c r="F48" s="21"/>
      <c r="G48" s="26"/>
      <c r="H48" s="21"/>
      <c r="I48" s="21"/>
      <c r="J48" s="21"/>
      <c r="K48" s="21"/>
      <c r="L48" s="21"/>
      <c r="M48" s="21"/>
      <c r="N48" s="21"/>
      <c r="O48" s="21"/>
      <c r="P48" s="25" t="str">
        <f>IF(COUNTA(A48:O48)=0,"",IF(A48="","Enter connection ID",IF(COUNTIFS($A$8:$A$157,A48)&lt;&gt;1,"Duplicate connection ID",IF(COUNTIFS('Room Fixtures'!$A$8:$A$57,B48)&lt;&gt;1,"Check parent line ID",IF(OR(C48="",D48="",N48=""),"Enter service description and status",IF(N48="Not applicable","",IF(OR(NOT(ISNUMBER(E48)),E48&lt;=0,F48=""),"Confirm connection size and basis",IF(AND(F48&lt;&gt;"DN",F48&lt;&gt;"mm OD",F48&lt;&gt;"in nominal"),"Select a connection size basis",IF(AND(OR(ISNUMBER(G48),G48&lt;&gt;""),OR(NOT(ISNUMBER(G48)),H48="",I48="",J48="")),"Complete position unit datum and orientation",IF(AND(H48&lt;&gt;"",H48&lt;&gt;"mm",H48&lt;&gt;"in"),"Use mm or in for position dimension",IF(AND(N48="Recorded for review",OR(K48="",L48="",M48="")),"Enter manufacturer and drawing references","")))))))))))</f>
      </c>
    </row>
    <row r="49" ht="27" customHeight="1">
      <c r="A49" s="21"/>
      <c r="B49" s="21"/>
      <c r="C49" s="21"/>
      <c r="D49" s="21"/>
      <c r="E49" s="27"/>
      <c r="F49" s="21"/>
      <c r="G49" s="26"/>
      <c r="H49" s="21"/>
      <c r="I49" s="21"/>
      <c r="J49" s="21"/>
      <c r="K49" s="21"/>
      <c r="L49" s="21"/>
      <c r="M49" s="21"/>
      <c r="N49" s="21"/>
      <c r="O49" s="21"/>
      <c r="P49" s="25" t="str">
        <f>IF(COUNTA(A49:O49)=0,"",IF(A49="","Enter connection ID",IF(COUNTIFS($A$8:$A$157,A49)&lt;&gt;1,"Duplicate connection ID",IF(COUNTIFS('Room Fixtures'!$A$8:$A$57,B49)&lt;&gt;1,"Check parent line ID",IF(OR(C49="",D49="",N49=""),"Enter service description and status",IF(N49="Not applicable","",IF(OR(NOT(ISNUMBER(E49)),E49&lt;=0,F49=""),"Confirm connection size and basis",IF(AND(F49&lt;&gt;"DN",F49&lt;&gt;"mm OD",F49&lt;&gt;"in nominal"),"Select a connection size basis",IF(AND(OR(ISNUMBER(G49),G49&lt;&gt;""),OR(NOT(ISNUMBER(G49)),H49="",I49="",J49="")),"Complete position unit datum and orientation",IF(AND(H49&lt;&gt;"",H49&lt;&gt;"mm",H49&lt;&gt;"in"),"Use mm or in for position dimension",IF(AND(N49="Recorded for review",OR(K49="",L49="",M49="")),"Enter manufacturer and drawing references","")))))))))))</f>
      </c>
    </row>
    <row r="50" ht="27" customHeight="1">
      <c r="A50" s="21"/>
      <c r="B50" s="21"/>
      <c r="C50" s="21"/>
      <c r="D50" s="21"/>
      <c r="E50" s="27"/>
      <c r="F50" s="21"/>
      <c r="G50" s="26"/>
      <c r="H50" s="21"/>
      <c r="I50" s="21"/>
      <c r="J50" s="21"/>
      <c r="K50" s="21"/>
      <c r="L50" s="21"/>
      <c r="M50" s="21"/>
      <c r="N50" s="21"/>
      <c r="O50" s="21"/>
      <c r="P50" s="25" t="str">
        <f>IF(COUNTA(A50:O50)=0,"",IF(A50="","Enter connection ID",IF(COUNTIFS($A$8:$A$157,A50)&lt;&gt;1,"Duplicate connection ID",IF(COUNTIFS('Room Fixtures'!$A$8:$A$57,B50)&lt;&gt;1,"Check parent line ID",IF(OR(C50="",D50="",N50=""),"Enter service description and status",IF(N50="Not applicable","",IF(OR(NOT(ISNUMBER(E50)),E50&lt;=0,F50=""),"Confirm connection size and basis",IF(AND(F50&lt;&gt;"DN",F50&lt;&gt;"mm OD",F50&lt;&gt;"in nominal"),"Select a connection size basis",IF(AND(OR(ISNUMBER(G50),G50&lt;&gt;""),OR(NOT(ISNUMBER(G50)),H50="",I50="",J50="")),"Complete position unit datum and orientation",IF(AND(H50&lt;&gt;"",H50&lt;&gt;"mm",H50&lt;&gt;"in"),"Use mm or in for position dimension",IF(AND(N50="Recorded for review",OR(K50="",L50="",M50="")),"Enter manufacturer and drawing references","")))))))))))</f>
      </c>
    </row>
    <row r="51" ht="27" customHeight="1">
      <c r="A51" s="21"/>
      <c r="B51" s="21"/>
      <c r="C51" s="21"/>
      <c r="D51" s="21"/>
      <c r="E51" s="27"/>
      <c r="F51" s="21"/>
      <c r="G51" s="26"/>
      <c r="H51" s="21"/>
      <c r="I51" s="21"/>
      <c r="J51" s="21"/>
      <c r="K51" s="21"/>
      <c r="L51" s="21"/>
      <c r="M51" s="21"/>
      <c r="N51" s="21"/>
      <c r="O51" s="21"/>
      <c r="P51" s="25" t="str">
        <f>IF(COUNTA(A51:O51)=0,"",IF(A51="","Enter connection ID",IF(COUNTIFS($A$8:$A$157,A51)&lt;&gt;1,"Duplicate connection ID",IF(COUNTIFS('Room Fixtures'!$A$8:$A$57,B51)&lt;&gt;1,"Check parent line ID",IF(OR(C51="",D51="",N51=""),"Enter service description and status",IF(N51="Not applicable","",IF(OR(NOT(ISNUMBER(E51)),E51&lt;=0,F51=""),"Confirm connection size and basis",IF(AND(F51&lt;&gt;"DN",F51&lt;&gt;"mm OD",F51&lt;&gt;"in nominal"),"Select a connection size basis",IF(AND(OR(ISNUMBER(G51),G51&lt;&gt;""),OR(NOT(ISNUMBER(G51)),H51="",I51="",J51="")),"Complete position unit datum and orientation",IF(AND(H51&lt;&gt;"",H51&lt;&gt;"mm",H51&lt;&gt;"in"),"Use mm or in for position dimension",IF(AND(N51="Recorded for review",OR(K51="",L51="",M51="")),"Enter manufacturer and drawing references","")))))))))))</f>
      </c>
    </row>
    <row r="52" ht="27" customHeight="1">
      <c r="A52" s="21"/>
      <c r="B52" s="21"/>
      <c r="C52" s="21"/>
      <c r="D52" s="21"/>
      <c r="E52" s="27"/>
      <c r="F52" s="21"/>
      <c r="G52" s="26"/>
      <c r="H52" s="21"/>
      <c r="I52" s="21"/>
      <c r="J52" s="21"/>
      <c r="K52" s="21"/>
      <c r="L52" s="21"/>
      <c r="M52" s="21"/>
      <c r="N52" s="21"/>
      <c r="O52" s="21"/>
      <c r="P52" s="25" t="str">
        <f>IF(COUNTA(A52:O52)=0,"",IF(A52="","Enter connection ID",IF(COUNTIFS($A$8:$A$157,A52)&lt;&gt;1,"Duplicate connection ID",IF(COUNTIFS('Room Fixtures'!$A$8:$A$57,B52)&lt;&gt;1,"Check parent line ID",IF(OR(C52="",D52="",N52=""),"Enter service description and status",IF(N52="Not applicable","",IF(OR(NOT(ISNUMBER(E52)),E52&lt;=0,F52=""),"Confirm connection size and basis",IF(AND(F52&lt;&gt;"DN",F52&lt;&gt;"mm OD",F52&lt;&gt;"in nominal"),"Select a connection size basis",IF(AND(OR(ISNUMBER(G52),G52&lt;&gt;""),OR(NOT(ISNUMBER(G52)),H52="",I52="",J52="")),"Complete position unit datum and orientation",IF(AND(H52&lt;&gt;"",H52&lt;&gt;"mm",H52&lt;&gt;"in"),"Use mm or in for position dimension",IF(AND(N52="Recorded for review",OR(K52="",L52="",M52="")),"Enter manufacturer and drawing references","")))))))))))</f>
      </c>
    </row>
    <row r="53" ht="27" customHeight="1">
      <c r="A53" s="21"/>
      <c r="B53" s="21"/>
      <c r="C53" s="21"/>
      <c r="D53" s="21"/>
      <c r="E53" s="27"/>
      <c r="F53" s="21"/>
      <c r="G53" s="26"/>
      <c r="H53" s="21"/>
      <c r="I53" s="21"/>
      <c r="J53" s="21"/>
      <c r="K53" s="21"/>
      <c r="L53" s="21"/>
      <c r="M53" s="21"/>
      <c r="N53" s="21"/>
      <c r="O53" s="21"/>
      <c r="P53" s="25" t="str">
        <f>IF(COUNTA(A53:O53)=0,"",IF(A53="","Enter connection ID",IF(COUNTIFS($A$8:$A$157,A53)&lt;&gt;1,"Duplicate connection ID",IF(COUNTIFS('Room Fixtures'!$A$8:$A$57,B53)&lt;&gt;1,"Check parent line ID",IF(OR(C53="",D53="",N53=""),"Enter service description and status",IF(N53="Not applicable","",IF(OR(NOT(ISNUMBER(E53)),E53&lt;=0,F53=""),"Confirm connection size and basis",IF(AND(F53&lt;&gt;"DN",F53&lt;&gt;"mm OD",F53&lt;&gt;"in nominal"),"Select a connection size basis",IF(AND(OR(ISNUMBER(G53),G53&lt;&gt;""),OR(NOT(ISNUMBER(G53)),H53="",I53="",J53="")),"Complete position unit datum and orientation",IF(AND(H53&lt;&gt;"",H53&lt;&gt;"mm",H53&lt;&gt;"in"),"Use mm or in for position dimension",IF(AND(N53="Recorded for review",OR(K53="",L53="",M53="")),"Enter manufacturer and drawing references","")))))))))))</f>
      </c>
    </row>
    <row r="54" ht="27" customHeight="1">
      <c r="A54" s="21"/>
      <c r="B54" s="21"/>
      <c r="C54" s="21"/>
      <c r="D54" s="21"/>
      <c r="E54" s="27"/>
      <c r="F54" s="21"/>
      <c r="G54" s="26"/>
      <c r="H54" s="21"/>
      <c r="I54" s="21"/>
      <c r="J54" s="21"/>
      <c r="K54" s="21"/>
      <c r="L54" s="21"/>
      <c r="M54" s="21"/>
      <c r="N54" s="21"/>
      <c r="O54" s="21"/>
      <c r="P54" s="25" t="str">
        <f>IF(COUNTA(A54:O54)=0,"",IF(A54="","Enter connection ID",IF(COUNTIFS($A$8:$A$157,A54)&lt;&gt;1,"Duplicate connection ID",IF(COUNTIFS('Room Fixtures'!$A$8:$A$57,B54)&lt;&gt;1,"Check parent line ID",IF(OR(C54="",D54="",N54=""),"Enter service description and status",IF(N54="Not applicable","",IF(OR(NOT(ISNUMBER(E54)),E54&lt;=0,F54=""),"Confirm connection size and basis",IF(AND(F54&lt;&gt;"DN",F54&lt;&gt;"mm OD",F54&lt;&gt;"in nominal"),"Select a connection size basis",IF(AND(OR(ISNUMBER(G54),G54&lt;&gt;""),OR(NOT(ISNUMBER(G54)),H54="",I54="",J54="")),"Complete position unit datum and orientation",IF(AND(H54&lt;&gt;"",H54&lt;&gt;"mm",H54&lt;&gt;"in"),"Use mm or in for position dimension",IF(AND(N54="Recorded for review",OR(K54="",L54="",M54="")),"Enter manufacturer and drawing references","")))))))))))</f>
      </c>
    </row>
    <row r="55" ht="27" customHeight="1">
      <c r="A55" s="21"/>
      <c r="B55" s="21"/>
      <c r="C55" s="21"/>
      <c r="D55" s="21"/>
      <c r="E55" s="27"/>
      <c r="F55" s="21"/>
      <c r="G55" s="26"/>
      <c r="H55" s="21"/>
      <c r="I55" s="21"/>
      <c r="J55" s="21"/>
      <c r="K55" s="21"/>
      <c r="L55" s="21"/>
      <c r="M55" s="21"/>
      <c r="N55" s="21"/>
      <c r="O55" s="21"/>
      <c r="P55" s="25" t="str">
        <f>IF(COUNTA(A55:O55)=0,"",IF(A55="","Enter connection ID",IF(COUNTIFS($A$8:$A$157,A55)&lt;&gt;1,"Duplicate connection ID",IF(COUNTIFS('Room Fixtures'!$A$8:$A$57,B55)&lt;&gt;1,"Check parent line ID",IF(OR(C55="",D55="",N55=""),"Enter service description and status",IF(N55="Not applicable","",IF(OR(NOT(ISNUMBER(E55)),E55&lt;=0,F55=""),"Confirm connection size and basis",IF(AND(F55&lt;&gt;"DN",F55&lt;&gt;"mm OD",F55&lt;&gt;"in nominal"),"Select a connection size basis",IF(AND(OR(ISNUMBER(G55),G55&lt;&gt;""),OR(NOT(ISNUMBER(G55)),H55="",I55="",J55="")),"Complete position unit datum and orientation",IF(AND(H55&lt;&gt;"",H55&lt;&gt;"mm",H55&lt;&gt;"in"),"Use mm or in for position dimension",IF(AND(N55="Recorded for review",OR(K55="",L55="",M55="")),"Enter manufacturer and drawing references","")))))))))))</f>
      </c>
    </row>
    <row r="56" ht="27" customHeight="1">
      <c r="A56" s="21"/>
      <c r="B56" s="21"/>
      <c r="C56" s="21"/>
      <c r="D56" s="21"/>
      <c r="E56" s="27"/>
      <c r="F56" s="21"/>
      <c r="G56" s="26"/>
      <c r="H56" s="21"/>
      <c r="I56" s="21"/>
      <c r="J56" s="21"/>
      <c r="K56" s="21"/>
      <c r="L56" s="21"/>
      <c r="M56" s="21"/>
      <c r="N56" s="21"/>
      <c r="O56" s="21"/>
      <c r="P56" s="25" t="str">
        <f>IF(COUNTA(A56:O56)=0,"",IF(A56="","Enter connection ID",IF(COUNTIFS($A$8:$A$157,A56)&lt;&gt;1,"Duplicate connection ID",IF(COUNTIFS('Room Fixtures'!$A$8:$A$57,B56)&lt;&gt;1,"Check parent line ID",IF(OR(C56="",D56="",N56=""),"Enter service description and status",IF(N56="Not applicable","",IF(OR(NOT(ISNUMBER(E56)),E56&lt;=0,F56=""),"Confirm connection size and basis",IF(AND(F56&lt;&gt;"DN",F56&lt;&gt;"mm OD",F56&lt;&gt;"in nominal"),"Select a connection size basis",IF(AND(OR(ISNUMBER(G56),G56&lt;&gt;""),OR(NOT(ISNUMBER(G56)),H56="",I56="",J56="")),"Complete position unit datum and orientation",IF(AND(H56&lt;&gt;"",H56&lt;&gt;"mm",H56&lt;&gt;"in"),"Use mm or in for position dimension",IF(AND(N56="Recorded for review",OR(K56="",L56="",M56="")),"Enter manufacturer and drawing references","")))))))))))</f>
      </c>
    </row>
    <row r="57" ht="27" customHeight="1">
      <c r="A57" s="21"/>
      <c r="B57" s="21"/>
      <c r="C57" s="21"/>
      <c r="D57" s="21"/>
      <c r="E57" s="27"/>
      <c r="F57" s="21"/>
      <c r="G57" s="26"/>
      <c r="H57" s="21"/>
      <c r="I57" s="21"/>
      <c r="J57" s="21"/>
      <c r="K57" s="21"/>
      <c r="L57" s="21"/>
      <c r="M57" s="21"/>
      <c r="N57" s="21"/>
      <c r="O57" s="21"/>
      <c r="P57" s="25" t="str">
        <f>IF(COUNTA(A57:O57)=0,"",IF(A57="","Enter connection ID",IF(COUNTIFS($A$8:$A$157,A57)&lt;&gt;1,"Duplicate connection ID",IF(COUNTIFS('Room Fixtures'!$A$8:$A$57,B57)&lt;&gt;1,"Check parent line ID",IF(OR(C57="",D57="",N57=""),"Enter service description and status",IF(N57="Not applicable","",IF(OR(NOT(ISNUMBER(E57)),E57&lt;=0,F57=""),"Confirm connection size and basis",IF(AND(F57&lt;&gt;"DN",F57&lt;&gt;"mm OD",F57&lt;&gt;"in nominal"),"Select a connection size basis",IF(AND(OR(ISNUMBER(G57),G57&lt;&gt;""),OR(NOT(ISNUMBER(G57)),H57="",I57="",J57="")),"Complete position unit datum and orientation",IF(AND(H57&lt;&gt;"",H57&lt;&gt;"mm",H57&lt;&gt;"in"),"Use mm or in for position dimension",IF(AND(N57="Recorded for review",OR(K57="",L57="",M57="")),"Enter manufacturer and drawing references","")))))))))))</f>
      </c>
    </row>
    <row r="58" ht="27" customHeight="1">
      <c r="A58" s="21"/>
      <c r="B58" s="21"/>
      <c r="C58" s="21"/>
      <c r="D58" s="21"/>
      <c r="E58" s="27"/>
      <c r="F58" s="21"/>
      <c r="G58" s="26"/>
      <c r="H58" s="21"/>
      <c r="I58" s="21"/>
      <c r="J58" s="21"/>
      <c r="K58" s="21"/>
      <c r="L58" s="21"/>
      <c r="M58" s="21"/>
      <c r="N58" s="21"/>
      <c r="O58" s="21"/>
      <c r="P58" s="25" t="str">
        <f>IF(COUNTA(A58:O58)=0,"",IF(A58="","Enter connection ID",IF(COUNTIFS($A$8:$A$157,A58)&lt;&gt;1,"Duplicate connection ID",IF(COUNTIFS('Room Fixtures'!$A$8:$A$57,B58)&lt;&gt;1,"Check parent line ID",IF(OR(C58="",D58="",N58=""),"Enter service description and status",IF(N58="Not applicable","",IF(OR(NOT(ISNUMBER(E58)),E58&lt;=0,F58=""),"Confirm connection size and basis",IF(AND(F58&lt;&gt;"DN",F58&lt;&gt;"mm OD",F58&lt;&gt;"in nominal"),"Select a connection size basis",IF(AND(OR(ISNUMBER(G58),G58&lt;&gt;""),OR(NOT(ISNUMBER(G58)),H58="",I58="",J58="")),"Complete position unit datum and orientation",IF(AND(H58&lt;&gt;"",H58&lt;&gt;"mm",H58&lt;&gt;"in"),"Use mm or in for position dimension",IF(AND(N58="Recorded for review",OR(K58="",L58="",M58="")),"Enter manufacturer and drawing references","")))))))))))</f>
      </c>
    </row>
    <row r="59" ht="27" customHeight="1">
      <c r="A59" s="21"/>
      <c r="B59" s="21"/>
      <c r="C59" s="21"/>
      <c r="D59" s="21"/>
      <c r="E59" s="27"/>
      <c r="F59" s="21"/>
      <c r="G59" s="26"/>
      <c r="H59" s="21"/>
      <c r="I59" s="21"/>
      <c r="J59" s="21"/>
      <c r="K59" s="21"/>
      <c r="L59" s="21"/>
      <c r="M59" s="21"/>
      <c r="N59" s="21"/>
      <c r="O59" s="21"/>
      <c r="P59" s="25" t="str">
        <f>IF(COUNTA(A59:O59)=0,"",IF(A59="","Enter connection ID",IF(COUNTIFS($A$8:$A$157,A59)&lt;&gt;1,"Duplicate connection ID",IF(COUNTIFS('Room Fixtures'!$A$8:$A$57,B59)&lt;&gt;1,"Check parent line ID",IF(OR(C59="",D59="",N59=""),"Enter service description and status",IF(N59="Not applicable","",IF(OR(NOT(ISNUMBER(E59)),E59&lt;=0,F59=""),"Confirm connection size and basis",IF(AND(F59&lt;&gt;"DN",F59&lt;&gt;"mm OD",F59&lt;&gt;"in nominal"),"Select a connection size basis",IF(AND(OR(ISNUMBER(G59),G59&lt;&gt;""),OR(NOT(ISNUMBER(G59)),H59="",I59="",J59="")),"Complete position unit datum and orientation",IF(AND(H59&lt;&gt;"",H59&lt;&gt;"mm",H59&lt;&gt;"in"),"Use mm or in for position dimension",IF(AND(N59="Recorded for review",OR(K59="",L59="",M59="")),"Enter manufacturer and drawing references","")))))))))))</f>
      </c>
    </row>
    <row r="60" ht="27" customHeight="1">
      <c r="A60" s="21"/>
      <c r="B60" s="21"/>
      <c r="C60" s="21"/>
      <c r="D60" s="21"/>
      <c r="E60" s="27"/>
      <c r="F60" s="21"/>
      <c r="G60" s="26"/>
      <c r="H60" s="21"/>
      <c r="I60" s="21"/>
      <c r="J60" s="21"/>
      <c r="K60" s="21"/>
      <c r="L60" s="21"/>
      <c r="M60" s="21"/>
      <c r="N60" s="21"/>
      <c r="O60" s="21"/>
      <c r="P60" s="25" t="str">
        <f>IF(COUNTA(A60:O60)=0,"",IF(A60="","Enter connection ID",IF(COUNTIFS($A$8:$A$157,A60)&lt;&gt;1,"Duplicate connection ID",IF(COUNTIFS('Room Fixtures'!$A$8:$A$57,B60)&lt;&gt;1,"Check parent line ID",IF(OR(C60="",D60="",N60=""),"Enter service description and status",IF(N60="Not applicable","",IF(OR(NOT(ISNUMBER(E60)),E60&lt;=0,F60=""),"Confirm connection size and basis",IF(AND(F60&lt;&gt;"DN",F60&lt;&gt;"mm OD",F60&lt;&gt;"in nominal"),"Select a connection size basis",IF(AND(OR(ISNUMBER(G60),G60&lt;&gt;""),OR(NOT(ISNUMBER(G60)),H60="",I60="",J60="")),"Complete position unit datum and orientation",IF(AND(H60&lt;&gt;"",H60&lt;&gt;"mm",H60&lt;&gt;"in"),"Use mm or in for position dimension",IF(AND(N60="Recorded for review",OR(K60="",L60="",M60="")),"Enter manufacturer and drawing references","")))))))))))</f>
      </c>
    </row>
    <row r="61" ht="27" customHeight="1">
      <c r="A61" s="21"/>
      <c r="B61" s="21"/>
      <c r="C61" s="21"/>
      <c r="D61" s="21"/>
      <c r="E61" s="27"/>
      <c r="F61" s="21"/>
      <c r="G61" s="26"/>
      <c r="H61" s="21"/>
      <c r="I61" s="21"/>
      <c r="J61" s="21"/>
      <c r="K61" s="21"/>
      <c r="L61" s="21"/>
      <c r="M61" s="21"/>
      <c r="N61" s="21"/>
      <c r="O61" s="21"/>
      <c r="P61" s="25" t="str">
        <f>IF(COUNTA(A61:O61)=0,"",IF(A61="","Enter connection ID",IF(COUNTIFS($A$8:$A$157,A61)&lt;&gt;1,"Duplicate connection ID",IF(COUNTIFS('Room Fixtures'!$A$8:$A$57,B61)&lt;&gt;1,"Check parent line ID",IF(OR(C61="",D61="",N61=""),"Enter service description and status",IF(N61="Not applicable","",IF(OR(NOT(ISNUMBER(E61)),E61&lt;=0,F61=""),"Confirm connection size and basis",IF(AND(F61&lt;&gt;"DN",F61&lt;&gt;"mm OD",F61&lt;&gt;"in nominal"),"Select a connection size basis",IF(AND(OR(ISNUMBER(G61),G61&lt;&gt;""),OR(NOT(ISNUMBER(G61)),H61="",I61="",J61="")),"Complete position unit datum and orientation",IF(AND(H61&lt;&gt;"",H61&lt;&gt;"mm",H61&lt;&gt;"in"),"Use mm or in for position dimension",IF(AND(N61="Recorded for review",OR(K61="",L61="",M61="")),"Enter manufacturer and drawing references","")))))))))))</f>
      </c>
    </row>
    <row r="62" ht="27" customHeight="1">
      <c r="A62" s="21"/>
      <c r="B62" s="21"/>
      <c r="C62" s="21"/>
      <c r="D62" s="21"/>
      <c r="E62" s="27"/>
      <c r="F62" s="21"/>
      <c r="G62" s="26"/>
      <c r="H62" s="21"/>
      <c r="I62" s="21"/>
      <c r="J62" s="21"/>
      <c r="K62" s="21"/>
      <c r="L62" s="21"/>
      <c r="M62" s="21"/>
      <c r="N62" s="21"/>
      <c r="O62" s="21"/>
      <c r="P62" s="25" t="str">
        <f>IF(COUNTA(A62:O62)=0,"",IF(A62="","Enter connection ID",IF(COUNTIFS($A$8:$A$157,A62)&lt;&gt;1,"Duplicate connection ID",IF(COUNTIFS('Room Fixtures'!$A$8:$A$57,B62)&lt;&gt;1,"Check parent line ID",IF(OR(C62="",D62="",N62=""),"Enter service description and status",IF(N62="Not applicable","",IF(OR(NOT(ISNUMBER(E62)),E62&lt;=0,F62=""),"Confirm connection size and basis",IF(AND(F62&lt;&gt;"DN",F62&lt;&gt;"mm OD",F62&lt;&gt;"in nominal"),"Select a connection size basis",IF(AND(OR(ISNUMBER(G62),G62&lt;&gt;""),OR(NOT(ISNUMBER(G62)),H62="",I62="",J62="")),"Complete position unit datum and orientation",IF(AND(H62&lt;&gt;"",H62&lt;&gt;"mm",H62&lt;&gt;"in"),"Use mm or in for position dimension",IF(AND(N62="Recorded for review",OR(K62="",L62="",M62="")),"Enter manufacturer and drawing references","")))))))))))</f>
      </c>
    </row>
    <row r="63" ht="27" customHeight="1">
      <c r="A63" s="21"/>
      <c r="B63" s="21"/>
      <c r="C63" s="21"/>
      <c r="D63" s="21"/>
      <c r="E63" s="27"/>
      <c r="F63" s="21"/>
      <c r="G63" s="26"/>
      <c r="H63" s="21"/>
      <c r="I63" s="21"/>
      <c r="J63" s="21"/>
      <c r="K63" s="21"/>
      <c r="L63" s="21"/>
      <c r="M63" s="21"/>
      <c r="N63" s="21"/>
      <c r="O63" s="21"/>
      <c r="P63" s="25" t="str">
        <f>IF(COUNTA(A63:O63)=0,"",IF(A63="","Enter connection ID",IF(COUNTIFS($A$8:$A$157,A63)&lt;&gt;1,"Duplicate connection ID",IF(COUNTIFS('Room Fixtures'!$A$8:$A$57,B63)&lt;&gt;1,"Check parent line ID",IF(OR(C63="",D63="",N63=""),"Enter service description and status",IF(N63="Not applicable","",IF(OR(NOT(ISNUMBER(E63)),E63&lt;=0,F63=""),"Confirm connection size and basis",IF(AND(F63&lt;&gt;"DN",F63&lt;&gt;"mm OD",F63&lt;&gt;"in nominal"),"Select a connection size basis",IF(AND(OR(ISNUMBER(G63),G63&lt;&gt;""),OR(NOT(ISNUMBER(G63)),H63="",I63="",J63="")),"Complete position unit datum and orientation",IF(AND(H63&lt;&gt;"",H63&lt;&gt;"mm",H63&lt;&gt;"in"),"Use mm or in for position dimension",IF(AND(N63="Recorded for review",OR(K63="",L63="",M63="")),"Enter manufacturer and drawing references","")))))))))))</f>
      </c>
    </row>
    <row r="64" ht="27" customHeight="1">
      <c r="A64" s="21"/>
      <c r="B64" s="21"/>
      <c r="C64" s="21"/>
      <c r="D64" s="21"/>
      <c r="E64" s="27"/>
      <c r="F64" s="21"/>
      <c r="G64" s="26"/>
      <c r="H64" s="21"/>
      <c r="I64" s="21"/>
      <c r="J64" s="21"/>
      <c r="K64" s="21"/>
      <c r="L64" s="21"/>
      <c r="M64" s="21"/>
      <c r="N64" s="21"/>
      <c r="O64" s="21"/>
      <c r="P64" s="25" t="str">
        <f>IF(COUNTA(A64:O64)=0,"",IF(A64="","Enter connection ID",IF(COUNTIFS($A$8:$A$157,A64)&lt;&gt;1,"Duplicate connection ID",IF(COUNTIFS('Room Fixtures'!$A$8:$A$57,B64)&lt;&gt;1,"Check parent line ID",IF(OR(C64="",D64="",N64=""),"Enter service description and status",IF(N64="Not applicable","",IF(OR(NOT(ISNUMBER(E64)),E64&lt;=0,F64=""),"Confirm connection size and basis",IF(AND(F64&lt;&gt;"DN",F64&lt;&gt;"mm OD",F64&lt;&gt;"in nominal"),"Select a connection size basis",IF(AND(OR(ISNUMBER(G64),G64&lt;&gt;""),OR(NOT(ISNUMBER(G64)),H64="",I64="",J64="")),"Complete position unit datum and orientation",IF(AND(H64&lt;&gt;"",H64&lt;&gt;"mm",H64&lt;&gt;"in"),"Use mm or in for position dimension",IF(AND(N64="Recorded for review",OR(K64="",L64="",M64="")),"Enter manufacturer and drawing references","")))))))))))</f>
      </c>
    </row>
    <row r="65" ht="27" customHeight="1">
      <c r="A65" s="21"/>
      <c r="B65" s="21"/>
      <c r="C65" s="21"/>
      <c r="D65" s="21"/>
      <c r="E65" s="27"/>
      <c r="F65" s="21"/>
      <c r="G65" s="26"/>
      <c r="H65" s="21"/>
      <c r="I65" s="21"/>
      <c r="J65" s="21"/>
      <c r="K65" s="21"/>
      <c r="L65" s="21"/>
      <c r="M65" s="21"/>
      <c r="N65" s="21"/>
      <c r="O65" s="21"/>
      <c r="P65" s="25" t="str">
        <f>IF(COUNTA(A65:O65)=0,"",IF(A65="","Enter connection ID",IF(COUNTIFS($A$8:$A$157,A65)&lt;&gt;1,"Duplicate connection ID",IF(COUNTIFS('Room Fixtures'!$A$8:$A$57,B65)&lt;&gt;1,"Check parent line ID",IF(OR(C65="",D65="",N65=""),"Enter service description and status",IF(N65="Not applicable","",IF(OR(NOT(ISNUMBER(E65)),E65&lt;=0,F65=""),"Confirm connection size and basis",IF(AND(F65&lt;&gt;"DN",F65&lt;&gt;"mm OD",F65&lt;&gt;"in nominal"),"Select a connection size basis",IF(AND(OR(ISNUMBER(G65),G65&lt;&gt;""),OR(NOT(ISNUMBER(G65)),H65="",I65="",J65="")),"Complete position unit datum and orientation",IF(AND(H65&lt;&gt;"",H65&lt;&gt;"mm",H65&lt;&gt;"in"),"Use mm or in for position dimension",IF(AND(N65="Recorded for review",OR(K65="",L65="",M65="")),"Enter manufacturer and drawing references","")))))))))))</f>
      </c>
    </row>
    <row r="66" ht="27" customHeight="1">
      <c r="A66" s="21"/>
      <c r="B66" s="21"/>
      <c r="C66" s="21"/>
      <c r="D66" s="21"/>
      <c r="E66" s="27"/>
      <c r="F66" s="21"/>
      <c r="G66" s="26"/>
      <c r="H66" s="21"/>
      <c r="I66" s="21"/>
      <c r="J66" s="21"/>
      <c r="K66" s="21"/>
      <c r="L66" s="21"/>
      <c r="M66" s="21"/>
      <c r="N66" s="21"/>
      <c r="O66" s="21"/>
      <c r="P66" s="25" t="str">
        <f>IF(COUNTA(A66:O66)=0,"",IF(A66="","Enter connection ID",IF(COUNTIFS($A$8:$A$157,A66)&lt;&gt;1,"Duplicate connection ID",IF(COUNTIFS('Room Fixtures'!$A$8:$A$57,B66)&lt;&gt;1,"Check parent line ID",IF(OR(C66="",D66="",N66=""),"Enter service description and status",IF(N66="Not applicable","",IF(OR(NOT(ISNUMBER(E66)),E66&lt;=0,F66=""),"Confirm connection size and basis",IF(AND(F66&lt;&gt;"DN",F66&lt;&gt;"mm OD",F66&lt;&gt;"in nominal"),"Select a connection size basis",IF(AND(OR(ISNUMBER(G66),G66&lt;&gt;""),OR(NOT(ISNUMBER(G66)),H66="",I66="",J66="")),"Complete position unit datum and orientation",IF(AND(H66&lt;&gt;"",H66&lt;&gt;"mm",H66&lt;&gt;"in"),"Use mm or in for position dimension",IF(AND(N66="Recorded for review",OR(K66="",L66="",M66="")),"Enter manufacturer and drawing references","")))))))))))</f>
      </c>
    </row>
    <row r="67" ht="27" customHeight="1">
      <c r="A67" s="21"/>
      <c r="B67" s="21"/>
      <c r="C67" s="21"/>
      <c r="D67" s="21"/>
      <c r="E67" s="27"/>
      <c r="F67" s="21"/>
      <c r="G67" s="26"/>
      <c r="H67" s="21"/>
      <c r="I67" s="21"/>
      <c r="J67" s="21"/>
      <c r="K67" s="21"/>
      <c r="L67" s="21"/>
      <c r="M67" s="21"/>
      <c r="N67" s="21"/>
      <c r="O67" s="21"/>
      <c r="P67" s="25" t="str">
        <f>IF(COUNTA(A67:O67)=0,"",IF(A67="","Enter connection ID",IF(COUNTIFS($A$8:$A$157,A67)&lt;&gt;1,"Duplicate connection ID",IF(COUNTIFS('Room Fixtures'!$A$8:$A$57,B67)&lt;&gt;1,"Check parent line ID",IF(OR(C67="",D67="",N67=""),"Enter service description and status",IF(N67="Not applicable","",IF(OR(NOT(ISNUMBER(E67)),E67&lt;=0,F67=""),"Confirm connection size and basis",IF(AND(F67&lt;&gt;"DN",F67&lt;&gt;"mm OD",F67&lt;&gt;"in nominal"),"Select a connection size basis",IF(AND(OR(ISNUMBER(G67),G67&lt;&gt;""),OR(NOT(ISNUMBER(G67)),H67="",I67="",J67="")),"Complete position unit datum and orientation",IF(AND(H67&lt;&gt;"",H67&lt;&gt;"mm",H67&lt;&gt;"in"),"Use mm or in for position dimension",IF(AND(N67="Recorded for review",OR(K67="",L67="",M67="")),"Enter manufacturer and drawing references","")))))))))))</f>
      </c>
    </row>
    <row r="68" ht="27" customHeight="1">
      <c r="A68" s="21"/>
      <c r="B68" s="21"/>
      <c r="C68" s="21"/>
      <c r="D68" s="21"/>
      <c r="E68" s="27"/>
      <c r="F68" s="21"/>
      <c r="G68" s="26"/>
      <c r="H68" s="21"/>
      <c r="I68" s="21"/>
      <c r="J68" s="21"/>
      <c r="K68" s="21"/>
      <c r="L68" s="21"/>
      <c r="M68" s="21"/>
      <c r="N68" s="21"/>
      <c r="O68" s="21"/>
      <c r="P68" s="25" t="str">
        <f>IF(COUNTA(A68:O68)=0,"",IF(A68="","Enter connection ID",IF(COUNTIFS($A$8:$A$157,A68)&lt;&gt;1,"Duplicate connection ID",IF(COUNTIFS('Room Fixtures'!$A$8:$A$57,B68)&lt;&gt;1,"Check parent line ID",IF(OR(C68="",D68="",N68=""),"Enter service description and status",IF(N68="Not applicable","",IF(OR(NOT(ISNUMBER(E68)),E68&lt;=0,F68=""),"Confirm connection size and basis",IF(AND(F68&lt;&gt;"DN",F68&lt;&gt;"mm OD",F68&lt;&gt;"in nominal"),"Select a connection size basis",IF(AND(OR(ISNUMBER(G68),G68&lt;&gt;""),OR(NOT(ISNUMBER(G68)),H68="",I68="",J68="")),"Complete position unit datum and orientation",IF(AND(H68&lt;&gt;"",H68&lt;&gt;"mm",H68&lt;&gt;"in"),"Use mm or in for position dimension",IF(AND(N68="Recorded for review",OR(K68="",L68="",M68="")),"Enter manufacturer and drawing references","")))))))))))</f>
      </c>
    </row>
    <row r="69" ht="27" customHeight="1">
      <c r="A69" s="21"/>
      <c r="B69" s="21"/>
      <c r="C69" s="21"/>
      <c r="D69" s="21"/>
      <c r="E69" s="27"/>
      <c r="F69" s="21"/>
      <c r="G69" s="26"/>
      <c r="H69" s="21"/>
      <c r="I69" s="21"/>
      <c r="J69" s="21"/>
      <c r="K69" s="21"/>
      <c r="L69" s="21"/>
      <c r="M69" s="21"/>
      <c r="N69" s="21"/>
      <c r="O69" s="21"/>
      <c r="P69" s="25" t="str">
        <f>IF(COUNTA(A69:O69)=0,"",IF(A69="","Enter connection ID",IF(COUNTIFS($A$8:$A$157,A69)&lt;&gt;1,"Duplicate connection ID",IF(COUNTIFS('Room Fixtures'!$A$8:$A$57,B69)&lt;&gt;1,"Check parent line ID",IF(OR(C69="",D69="",N69=""),"Enter service description and status",IF(N69="Not applicable","",IF(OR(NOT(ISNUMBER(E69)),E69&lt;=0,F69=""),"Confirm connection size and basis",IF(AND(F69&lt;&gt;"DN",F69&lt;&gt;"mm OD",F69&lt;&gt;"in nominal"),"Select a connection size basis",IF(AND(OR(ISNUMBER(G69),G69&lt;&gt;""),OR(NOT(ISNUMBER(G69)),H69="",I69="",J69="")),"Complete position unit datum and orientation",IF(AND(H69&lt;&gt;"",H69&lt;&gt;"mm",H69&lt;&gt;"in"),"Use mm or in for position dimension",IF(AND(N69="Recorded for review",OR(K69="",L69="",M69="")),"Enter manufacturer and drawing references","")))))))))))</f>
      </c>
    </row>
    <row r="70" ht="27" customHeight="1">
      <c r="A70" s="21"/>
      <c r="B70" s="21"/>
      <c r="C70" s="21"/>
      <c r="D70" s="21"/>
      <c r="E70" s="27"/>
      <c r="F70" s="21"/>
      <c r="G70" s="26"/>
      <c r="H70" s="21"/>
      <c r="I70" s="21"/>
      <c r="J70" s="21"/>
      <c r="K70" s="21"/>
      <c r="L70" s="21"/>
      <c r="M70" s="21"/>
      <c r="N70" s="21"/>
      <c r="O70" s="21"/>
      <c r="P70" s="25" t="str">
        <f>IF(COUNTA(A70:O70)=0,"",IF(A70="","Enter connection ID",IF(COUNTIFS($A$8:$A$157,A70)&lt;&gt;1,"Duplicate connection ID",IF(COUNTIFS('Room Fixtures'!$A$8:$A$57,B70)&lt;&gt;1,"Check parent line ID",IF(OR(C70="",D70="",N70=""),"Enter service description and status",IF(N70="Not applicable","",IF(OR(NOT(ISNUMBER(E70)),E70&lt;=0,F70=""),"Confirm connection size and basis",IF(AND(F70&lt;&gt;"DN",F70&lt;&gt;"mm OD",F70&lt;&gt;"in nominal"),"Select a connection size basis",IF(AND(OR(ISNUMBER(G70),G70&lt;&gt;""),OR(NOT(ISNUMBER(G70)),H70="",I70="",J70="")),"Complete position unit datum and orientation",IF(AND(H70&lt;&gt;"",H70&lt;&gt;"mm",H70&lt;&gt;"in"),"Use mm or in for position dimension",IF(AND(N70="Recorded for review",OR(K70="",L70="",M70="")),"Enter manufacturer and drawing references","")))))))))))</f>
      </c>
    </row>
    <row r="71" ht="27" customHeight="1">
      <c r="A71" s="21"/>
      <c r="B71" s="21"/>
      <c r="C71" s="21"/>
      <c r="D71" s="21"/>
      <c r="E71" s="27"/>
      <c r="F71" s="21"/>
      <c r="G71" s="26"/>
      <c r="H71" s="21"/>
      <c r="I71" s="21"/>
      <c r="J71" s="21"/>
      <c r="K71" s="21"/>
      <c r="L71" s="21"/>
      <c r="M71" s="21"/>
      <c r="N71" s="21"/>
      <c r="O71" s="21"/>
      <c r="P71" s="25" t="str">
        <f>IF(COUNTA(A71:O71)=0,"",IF(A71="","Enter connection ID",IF(COUNTIFS($A$8:$A$157,A71)&lt;&gt;1,"Duplicate connection ID",IF(COUNTIFS('Room Fixtures'!$A$8:$A$57,B71)&lt;&gt;1,"Check parent line ID",IF(OR(C71="",D71="",N71=""),"Enter service description and status",IF(N71="Not applicable","",IF(OR(NOT(ISNUMBER(E71)),E71&lt;=0,F71=""),"Confirm connection size and basis",IF(AND(F71&lt;&gt;"DN",F71&lt;&gt;"mm OD",F71&lt;&gt;"in nominal"),"Select a connection size basis",IF(AND(OR(ISNUMBER(G71),G71&lt;&gt;""),OR(NOT(ISNUMBER(G71)),H71="",I71="",J71="")),"Complete position unit datum and orientation",IF(AND(H71&lt;&gt;"",H71&lt;&gt;"mm",H71&lt;&gt;"in"),"Use mm or in for position dimension",IF(AND(N71="Recorded for review",OR(K71="",L71="",M71="")),"Enter manufacturer and drawing references","")))))))))))</f>
      </c>
    </row>
    <row r="72" ht="27" customHeight="1">
      <c r="A72" s="21"/>
      <c r="B72" s="21"/>
      <c r="C72" s="21"/>
      <c r="D72" s="21"/>
      <c r="E72" s="27"/>
      <c r="F72" s="21"/>
      <c r="G72" s="26"/>
      <c r="H72" s="21"/>
      <c r="I72" s="21"/>
      <c r="J72" s="21"/>
      <c r="K72" s="21"/>
      <c r="L72" s="21"/>
      <c r="M72" s="21"/>
      <c r="N72" s="21"/>
      <c r="O72" s="21"/>
      <c r="P72" s="25" t="str">
        <f>IF(COUNTA(A72:O72)=0,"",IF(A72="","Enter connection ID",IF(COUNTIFS($A$8:$A$157,A72)&lt;&gt;1,"Duplicate connection ID",IF(COUNTIFS('Room Fixtures'!$A$8:$A$57,B72)&lt;&gt;1,"Check parent line ID",IF(OR(C72="",D72="",N72=""),"Enter service description and status",IF(N72="Not applicable","",IF(OR(NOT(ISNUMBER(E72)),E72&lt;=0,F72=""),"Confirm connection size and basis",IF(AND(F72&lt;&gt;"DN",F72&lt;&gt;"mm OD",F72&lt;&gt;"in nominal"),"Select a connection size basis",IF(AND(OR(ISNUMBER(G72),G72&lt;&gt;""),OR(NOT(ISNUMBER(G72)),H72="",I72="",J72="")),"Complete position unit datum and orientation",IF(AND(H72&lt;&gt;"",H72&lt;&gt;"mm",H72&lt;&gt;"in"),"Use mm or in for position dimension",IF(AND(N72="Recorded for review",OR(K72="",L72="",M72="")),"Enter manufacturer and drawing references","")))))))))))</f>
      </c>
    </row>
    <row r="73" ht="27" customHeight="1">
      <c r="A73" s="21"/>
      <c r="B73" s="21"/>
      <c r="C73" s="21"/>
      <c r="D73" s="21"/>
      <c r="E73" s="27"/>
      <c r="F73" s="21"/>
      <c r="G73" s="26"/>
      <c r="H73" s="21"/>
      <c r="I73" s="21"/>
      <c r="J73" s="21"/>
      <c r="K73" s="21"/>
      <c r="L73" s="21"/>
      <c r="M73" s="21"/>
      <c r="N73" s="21"/>
      <c r="O73" s="21"/>
      <c r="P73" s="25" t="str">
        <f>IF(COUNTA(A73:O73)=0,"",IF(A73="","Enter connection ID",IF(COUNTIFS($A$8:$A$157,A73)&lt;&gt;1,"Duplicate connection ID",IF(COUNTIFS('Room Fixtures'!$A$8:$A$57,B73)&lt;&gt;1,"Check parent line ID",IF(OR(C73="",D73="",N73=""),"Enter service description and status",IF(N73="Not applicable","",IF(OR(NOT(ISNUMBER(E73)),E73&lt;=0,F73=""),"Confirm connection size and basis",IF(AND(F73&lt;&gt;"DN",F73&lt;&gt;"mm OD",F73&lt;&gt;"in nominal"),"Select a connection size basis",IF(AND(OR(ISNUMBER(G73),G73&lt;&gt;""),OR(NOT(ISNUMBER(G73)),H73="",I73="",J73="")),"Complete position unit datum and orientation",IF(AND(H73&lt;&gt;"",H73&lt;&gt;"mm",H73&lt;&gt;"in"),"Use mm or in for position dimension",IF(AND(N73="Recorded for review",OR(K73="",L73="",M73="")),"Enter manufacturer and drawing references","")))))))))))</f>
      </c>
    </row>
    <row r="74" ht="27" customHeight="1">
      <c r="A74" s="21"/>
      <c r="B74" s="21"/>
      <c r="C74" s="21"/>
      <c r="D74" s="21"/>
      <c r="E74" s="27"/>
      <c r="F74" s="21"/>
      <c r="G74" s="26"/>
      <c r="H74" s="21"/>
      <c r="I74" s="21"/>
      <c r="J74" s="21"/>
      <c r="K74" s="21"/>
      <c r="L74" s="21"/>
      <c r="M74" s="21"/>
      <c r="N74" s="21"/>
      <c r="O74" s="21"/>
      <c r="P74" s="25" t="str">
        <f>IF(COUNTA(A74:O74)=0,"",IF(A74="","Enter connection ID",IF(COUNTIFS($A$8:$A$157,A74)&lt;&gt;1,"Duplicate connection ID",IF(COUNTIFS('Room Fixtures'!$A$8:$A$57,B74)&lt;&gt;1,"Check parent line ID",IF(OR(C74="",D74="",N74=""),"Enter service description and status",IF(N74="Not applicable","",IF(OR(NOT(ISNUMBER(E74)),E74&lt;=0,F74=""),"Confirm connection size and basis",IF(AND(F74&lt;&gt;"DN",F74&lt;&gt;"mm OD",F74&lt;&gt;"in nominal"),"Select a connection size basis",IF(AND(OR(ISNUMBER(G74),G74&lt;&gt;""),OR(NOT(ISNUMBER(G74)),H74="",I74="",J74="")),"Complete position unit datum and orientation",IF(AND(H74&lt;&gt;"",H74&lt;&gt;"mm",H74&lt;&gt;"in"),"Use mm or in for position dimension",IF(AND(N74="Recorded for review",OR(K74="",L74="",M74="")),"Enter manufacturer and drawing references","")))))))))))</f>
      </c>
    </row>
    <row r="75" ht="27" customHeight="1">
      <c r="A75" s="21"/>
      <c r="B75" s="21"/>
      <c r="C75" s="21"/>
      <c r="D75" s="21"/>
      <c r="E75" s="27"/>
      <c r="F75" s="21"/>
      <c r="G75" s="26"/>
      <c r="H75" s="21"/>
      <c r="I75" s="21"/>
      <c r="J75" s="21"/>
      <c r="K75" s="21"/>
      <c r="L75" s="21"/>
      <c r="M75" s="21"/>
      <c r="N75" s="21"/>
      <c r="O75" s="21"/>
      <c r="P75" s="25" t="str">
        <f>IF(COUNTA(A75:O75)=0,"",IF(A75="","Enter connection ID",IF(COUNTIFS($A$8:$A$157,A75)&lt;&gt;1,"Duplicate connection ID",IF(COUNTIFS('Room Fixtures'!$A$8:$A$57,B75)&lt;&gt;1,"Check parent line ID",IF(OR(C75="",D75="",N75=""),"Enter service description and status",IF(N75="Not applicable","",IF(OR(NOT(ISNUMBER(E75)),E75&lt;=0,F75=""),"Confirm connection size and basis",IF(AND(F75&lt;&gt;"DN",F75&lt;&gt;"mm OD",F75&lt;&gt;"in nominal"),"Select a connection size basis",IF(AND(OR(ISNUMBER(G75),G75&lt;&gt;""),OR(NOT(ISNUMBER(G75)),H75="",I75="",J75="")),"Complete position unit datum and orientation",IF(AND(H75&lt;&gt;"",H75&lt;&gt;"mm",H75&lt;&gt;"in"),"Use mm or in for position dimension",IF(AND(N75="Recorded for review",OR(K75="",L75="",M75="")),"Enter manufacturer and drawing references","")))))))))))</f>
      </c>
    </row>
    <row r="76" ht="27" customHeight="1">
      <c r="A76" s="21"/>
      <c r="B76" s="21"/>
      <c r="C76" s="21"/>
      <c r="D76" s="21"/>
      <c r="E76" s="27"/>
      <c r="F76" s="21"/>
      <c r="G76" s="26"/>
      <c r="H76" s="21"/>
      <c r="I76" s="21"/>
      <c r="J76" s="21"/>
      <c r="K76" s="21"/>
      <c r="L76" s="21"/>
      <c r="M76" s="21"/>
      <c r="N76" s="21"/>
      <c r="O76" s="21"/>
      <c r="P76" s="25" t="str">
        <f>IF(COUNTA(A76:O76)=0,"",IF(A76="","Enter connection ID",IF(COUNTIFS($A$8:$A$157,A76)&lt;&gt;1,"Duplicate connection ID",IF(COUNTIFS('Room Fixtures'!$A$8:$A$57,B76)&lt;&gt;1,"Check parent line ID",IF(OR(C76="",D76="",N76=""),"Enter service description and status",IF(N76="Not applicable","",IF(OR(NOT(ISNUMBER(E76)),E76&lt;=0,F76=""),"Confirm connection size and basis",IF(AND(F76&lt;&gt;"DN",F76&lt;&gt;"mm OD",F76&lt;&gt;"in nominal"),"Select a connection size basis",IF(AND(OR(ISNUMBER(G76),G76&lt;&gt;""),OR(NOT(ISNUMBER(G76)),H76="",I76="",J76="")),"Complete position unit datum and orientation",IF(AND(H76&lt;&gt;"",H76&lt;&gt;"mm",H76&lt;&gt;"in"),"Use mm or in for position dimension",IF(AND(N76="Recorded for review",OR(K76="",L76="",M76="")),"Enter manufacturer and drawing references","")))))))))))</f>
      </c>
    </row>
    <row r="77" ht="27" customHeight="1">
      <c r="A77" s="21"/>
      <c r="B77" s="21"/>
      <c r="C77" s="21"/>
      <c r="D77" s="21"/>
      <c r="E77" s="27"/>
      <c r="F77" s="21"/>
      <c r="G77" s="26"/>
      <c r="H77" s="21"/>
      <c r="I77" s="21"/>
      <c r="J77" s="21"/>
      <c r="K77" s="21"/>
      <c r="L77" s="21"/>
      <c r="M77" s="21"/>
      <c r="N77" s="21"/>
      <c r="O77" s="21"/>
      <c r="P77" s="25" t="str">
        <f>IF(COUNTA(A77:O77)=0,"",IF(A77="","Enter connection ID",IF(COUNTIFS($A$8:$A$157,A77)&lt;&gt;1,"Duplicate connection ID",IF(COUNTIFS('Room Fixtures'!$A$8:$A$57,B77)&lt;&gt;1,"Check parent line ID",IF(OR(C77="",D77="",N77=""),"Enter service description and status",IF(N77="Not applicable","",IF(OR(NOT(ISNUMBER(E77)),E77&lt;=0,F77=""),"Confirm connection size and basis",IF(AND(F77&lt;&gt;"DN",F77&lt;&gt;"mm OD",F77&lt;&gt;"in nominal"),"Select a connection size basis",IF(AND(OR(ISNUMBER(G77),G77&lt;&gt;""),OR(NOT(ISNUMBER(G77)),H77="",I77="",J77="")),"Complete position unit datum and orientation",IF(AND(H77&lt;&gt;"",H77&lt;&gt;"mm",H77&lt;&gt;"in"),"Use mm or in for position dimension",IF(AND(N77="Recorded for review",OR(K77="",L77="",M77="")),"Enter manufacturer and drawing references","")))))))))))</f>
      </c>
    </row>
    <row r="78" ht="27" customHeight="1">
      <c r="A78" s="21"/>
      <c r="B78" s="21"/>
      <c r="C78" s="21"/>
      <c r="D78" s="21"/>
      <c r="E78" s="27"/>
      <c r="F78" s="21"/>
      <c r="G78" s="26"/>
      <c r="H78" s="21"/>
      <c r="I78" s="21"/>
      <c r="J78" s="21"/>
      <c r="K78" s="21"/>
      <c r="L78" s="21"/>
      <c r="M78" s="21"/>
      <c r="N78" s="21"/>
      <c r="O78" s="21"/>
      <c r="P78" s="25" t="str">
        <f>IF(COUNTA(A78:O78)=0,"",IF(A78="","Enter connection ID",IF(COUNTIFS($A$8:$A$157,A78)&lt;&gt;1,"Duplicate connection ID",IF(COUNTIFS('Room Fixtures'!$A$8:$A$57,B78)&lt;&gt;1,"Check parent line ID",IF(OR(C78="",D78="",N78=""),"Enter service description and status",IF(N78="Not applicable","",IF(OR(NOT(ISNUMBER(E78)),E78&lt;=0,F78=""),"Confirm connection size and basis",IF(AND(F78&lt;&gt;"DN",F78&lt;&gt;"mm OD",F78&lt;&gt;"in nominal"),"Select a connection size basis",IF(AND(OR(ISNUMBER(G78),G78&lt;&gt;""),OR(NOT(ISNUMBER(G78)),H78="",I78="",J78="")),"Complete position unit datum and orientation",IF(AND(H78&lt;&gt;"",H78&lt;&gt;"mm",H78&lt;&gt;"in"),"Use mm or in for position dimension",IF(AND(N78="Recorded for review",OR(K78="",L78="",M78="")),"Enter manufacturer and drawing references","")))))))))))</f>
      </c>
    </row>
    <row r="79" ht="27" customHeight="1">
      <c r="A79" s="21"/>
      <c r="B79" s="21"/>
      <c r="C79" s="21"/>
      <c r="D79" s="21"/>
      <c r="E79" s="27"/>
      <c r="F79" s="21"/>
      <c r="G79" s="26"/>
      <c r="H79" s="21"/>
      <c r="I79" s="21"/>
      <c r="J79" s="21"/>
      <c r="K79" s="21"/>
      <c r="L79" s="21"/>
      <c r="M79" s="21"/>
      <c r="N79" s="21"/>
      <c r="O79" s="21"/>
      <c r="P79" s="25" t="str">
        <f>IF(COUNTA(A79:O79)=0,"",IF(A79="","Enter connection ID",IF(COUNTIFS($A$8:$A$157,A79)&lt;&gt;1,"Duplicate connection ID",IF(COUNTIFS('Room Fixtures'!$A$8:$A$57,B79)&lt;&gt;1,"Check parent line ID",IF(OR(C79="",D79="",N79=""),"Enter service description and status",IF(N79="Not applicable","",IF(OR(NOT(ISNUMBER(E79)),E79&lt;=0,F79=""),"Confirm connection size and basis",IF(AND(F79&lt;&gt;"DN",F79&lt;&gt;"mm OD",F79&lt;&gt;"in nominal"),"Select a connection size basis",IF(AND(OR(ISNUMBER(G79),G79&lt;&gt;""),OR(NOT(ISNUMBER(G79)),H79="",I79="",J79="")),"Complete position unit datum and orientation",IF(AND(H79&lt;&gt;"",H79&lt;&gt;"mm",H79&lt;&gt;"in"),"Use mm or in for position dimension",IF(AND(N79="Recorded for review",OR(K79="",L79="",M79="")),"Enter manufacturer and drawing references","")))))))))))</f>
      </c>
    </row>
    <row r="80" ht="27" customHeight="1">
      <c r="A80" s="21"/>
      <c r="B80" s="21"/>
      <c r="C80" s="21"/>
      <c r="D80" s="21"/>
      <c r="E80" s="27"/>
      <c r="F80" s="21"/>
      <c r="G80" s="26"/>
      <c r="H80" s="21"/>
      <c r="I80" s="21"/>
      <c r="J80" s="21"/>
      <c r="K80" s="21"/>
      <c r="L80" s="21"/>
      <c r="M80" s="21"/>
      <c r="N80" s="21"/>
      <c r="O80" s="21"/>
      <c r="P80" s="25" t="str">
        <f>IF(COUNTA(A80:O80)=0,"",IF(A80="","Enter connection ID",IF(COUNTIFS($A$8:$A$157,A80)&lt;&gt;1,"Duplicate connection ID",IF(COUNTIFS('Room Fixtures'!$A$8:$A$57,B80)&lt;&gt;1,"Check parent line ID",IF(OR(C80="",D80="",N80=""),"Enter service description and status",IF(N80="Not applicable","",IF(OR(NOT(ISNUMBER(E80)),E80&lt;=0,F80=""),"Confirm connection size and basis",IF(AND(F80&lt;&gt;"DN",F80&lt;&gt;"mm OD",F80&lt;&gt;"in nominal"),"Select a connection size basis",IF(AND(OR(ISNUMBER(G80),G80&lt;&gt;""),OR(NOT(ISNUMBER(G80)),H80="",I80="",J80="")),"Complete position unit datum and orientation",IF(AND(H80&lt;&gt;"",H80&lt;&gt;"mm",H80&lt;&gt;"in"),"Use mm or in for position dimension",IF(AND(N80="Recorded for review",OR(K80="",L80="",M80="")),"Enter manufacturer and drawing references","")))))))))))</f>
      </c>
    </row>
    <row r="81" ht="27" customHeight="1">
      <c r="A81" s="21"/>
      <c r="B81" s="21"/>
      <c r="C81" s="21"/>
      <c r="D81" s="21"/>
      <c r="E81" s="27"/>
      <c r="F81" s="21"/>
      <c r="G81" s="26"/>
      <c r="H81" s="21"/>
      <c r="I81" s="21"/>
      <c r="J81" s="21"/>
      <c r="K81" s="21"/>
      <c r="L81" s="21"/>
      <c r="M81" s="21"/>
      <c r="N81" s="21"/>
      <c r="O81" s="21"/>
      <c r="P81" s="25" t="str">
        <f>IF(COUNTA(A81:O81)=0,"",IF(A81="","Enter connection ID",IF(COUNTIFS($A$8:$A$157,A81)&lt;&gt;1,"Duplicate connection ID",IF(COUNTIFS('Room Fixtures'!$A$8:$A$57,B81)&lt;&gt;1,"Check parent line ID",IF(OR(C81="",D81="",N81=""),"Enter service description and status",IF(N81="Not applicable","",IF(OR(NOT(ISNUMBER(E81)),E81&lt;=0,F81=""),"Confirm connection size and basis",IF(AND(F81&lt;&gt;"DN",F81&lt;&gt;"mm OD",F81&lt;&gt;"in nominal"),"Select a connection size basis",IF(AND(OR(ISNUMBER(G81),G81&lt;&gt;""),OR(NOT(ISNUMBER(G81)),H81="",I81="",J81="")),"Complete position unit datum and orientation",IF(AND(H81&lt;&gt;"",H81&lt;&gt;"mm",H81&lt;&gt;"in"),"Use mm or in for position dimension",IF(AND(N81="Recorded for review",OR(K81="",L81="",M81="")),"Enter manufacturer and drawing references","")))))))))))</f>
      </c>
    </row>
    <row r="82" ht="27" customHeight="1">
      <c r="A82" s="21"/>
      <c r="B82" s="21"/>
      <c r="C82" s="21"/>
      <c r="D82" s="21"/>
      <c r="E82" s="27"/>
      <c r="F82" s="21"/>
      <c r="G82" s="26"/>
      <c r="H82" s="21"/>
      <c r="I82" s="21"/>
      <c r="J82" s="21"/>
      <c r="K82" s="21"/>
      <c r="L82" s="21"/>
      <c r="M82" s="21"/>
      <c r="N82" s="21"/>
      <c r="O82" s="21"/>
      <c r="P82" s="25" t="str">
        <f>IF(COUNTA(A82:O82)=0,"",IF(A82="","Enter connection ID",IF(COUNTIFS($A$8:$A$157,A82)&lt;&gt;1,"Duplicate connection ID",IF(COUNTIFS('Room Fixtures'!$A$8:$A$57,B82)&lt;&gt;1,"Check parent line ID",IF(OR(C82="",D82="",N82=""),"Enter service description and status",IF(N82="Not applicable","",IF(OR(NOT(ISNUMBER(E82)),E82&lt;=0,F82=""),"Confirm connection size and basis",IF(AND(F82&lt;&gt;"DN",F82&lt;&gt;"mm OD",F82&lt;&gt;"in nominal"),"Select a connection size basis",IF(AND(OR(ISNUMBER(G82),G82&lt;&gt;""),OR(NOT(ISNUMBER(G82)),H82="",I82="",J82="")),"Complete position unit datum and orientation",IF(AND(H82&lt;&gt;"",H82&lt;&gt;"mm",H82&lt;&gt;"in"),"Use mm or in for position dimension",IF(AND(N82="Recorded for review",OR(K82="",L82="",M82="")),"Enter manufacturer and drawing references","")))))))))))</f>
      </c>
    </row>
    <row r="83" ht="27" customHeight="1">
      <c r="A83" s="21"/>
      <c r="B83" s="21"/>
      <c r="C83" s="21"/>
      <c r="D83" s="21"/>
      <c r="E83" s="27"/>
      <c r="F83" s="21"/>
      <c r="G83" s="26"/>
      <c r="H83" s="21"/>
      <c r="I83" s="21"/>
      <c r="J83" s="21"/>
      <c r="K83" s="21"/>
      <c r="L83" s="21"/>
      <c r="M83" s="21"/>
      <c r="N83" s="21"/>
      <c r="O83" s="21"/>
      <c r="P83" s="25" t="str">
        <f>IF(COUNTA(A83:O83)=0,"",IF(A83="","Enter connection ID",IF(COUNTIFS($A$8:$A$157,A83)&lt;&gt;1,"Duplicate connection ID",IF(COUNTIFS('Room Fixtures'!$A$8:$A$57,B83)&lt;&gt;1,"Check parent line ID",IF(OR(C83="",D83="",N83=""),"Enter service description and status",IF(N83="Not applicable","",IF(OR(NOT(ISNUMBER(E83)),E83&lt;=0,F83=""),"Confirm connection size and basis",IF(AND(F83&lt;&gt;"DN",F83&lt;&gt;"mm OD",F83&lt;&gt;"in nominal"),"Select a connection size basis",IF(AND(OR(ISNUMBER(G83),G83&lt;&gt;""),OR(NOT(ISNUMBER(G83)),H83="",I83="",J83="")),"Complete position unit datum and orientation",IF(AND(H83&lt;&gt;"",H83&lt;&gt;"mm",H83&lt;&gt;"in"),"Use mm or in for position dimension",IF(AND(N83="Recorded for review",OR(K83="",L83="",M83="")),"Enter manufacturer and drawing references","")))))))))))</f>
      </c>
    </row>
    <row r="84" ht="27" customHeight="1">
      <c r="A84" s="21"/>
      <c r="B84" s="21"/>
      <c r="C84" s="21"/>
      <c r="D84" s="21"/>
      <c r="E84" s="27"/>
      <c r="F84" s="21"/>
      <c r="G84" s="26"/>
      <c r="H84" s="21"/>
      <c r="I84" s="21"/>
      <c r="J84" s="21"/>
      <c r="K84" s="21"/>
      <c r="L84" s="21"/>
      <c r="M84" s="21"/>
      <c r="N84" s="21"/>
      <c r="O84" s="21"/>
      <c r="P84" s="25" t="str">
        <f>IF(COUNTA(A84:O84)=0,"",IF(A84="","Enter connection ID",IF(COUNTIFS($A$8:$A$157,A84)&lt;&gt;1,"Duplicate connection ID",IF(COUNTIFS('Room Fixtures'!$A$8:$A$57,B84)&lt;&gt;1,"Check parent line ID",IF(OR(C84="",D84="",N84=""),"Enter service description and status",IF(N84="Not applicable","",IF(OR(NOT(ISNUMBER(E84)),E84&lt;=0,F84=""),"Confirm connection size and basis",IF(AND(F84&lt;&gt;"DN",F84&lt;&gt;"mm OD",F84&lt;&gt;"in nominal"),"Select a connection size basis",IF(AND(OR(ISNUMBER(G84),G84&lt;&gt;""),OR(NOT(ISNUMBER(G84)),H84="",I84="",J84="")),"Complete position unit datum and orientation",IF(AND(H84&lt;&gt;"",H84&lt;&gt;"mm",H84&lt;&gt;"in"),"Use mm or in for position dimension",IF(AND(N84="Recorded for review",OR(K84="",L84="",M84="")),"Enter manufacturer and drawing references","")))))))))))</f>
      </c>
    </row>
    <row r="85" ht="27" customHeight="1">
      <c r="A85" s="21"/>
      <c r="B85" s="21"/>
      <c r="C85" s="21"/>
      <c r="D85" s="21"/>
      <c r="E85" s="27"/>
      <c r="F85" s="21"/>
      <c r="G85" s="26"/>
      <c r="H85" s="21"/>
      <c r="I85" s="21"/>
      <c r="J85" s="21"/>
      <c r="K85" s="21"/>
      <c r="L85" s="21"/>
      <c r="M85" s="21"/>
      <c r="N85" s="21"/>
      <c r="O85" s="21"/>
      <c r="P85" s="25" t="str">
        <f>IF(COUNTA(A85:O85)=0,"",IF(A85="","Enter connection ID",IF(COUNTIFS($A$8:$A$157,A85)&lt;&gt;1,"Duplicate connection ID",IF(COUNTIFS('Room Fixtures'!$A$8:$A$57,B85)&lt;&gt;1,"Check parent line ID",IF(OR(C85="",D85="",N85=""),"Enter service description and status",IF(N85="Not applicable","",IF(OR(NOT(ISNUMBER(E85)),E85&lt;=0,F85=""),"Confirm connection size and basis",IF(AND(F85&lt;&gt;"DN",F85&lt;&gt;"mm OD",F85&lt;&gt;"in nominal"),"Select a connection size basis",IF(AND(OR(ISNUMBER(G85),G85&lt;&gt;""),OR(NOT(ISNUMBER(G85)),H85="",I85="",J85="")),"Complete position unit datum and orientation",IF(AND(H85&lt;&gt;"",H85&lt;&gt;"mm",H85&lt;&gt;"in"),"Use mm or in for position dimension",IF(AND(N85="Recorded for review",OR(K85="",L85="",M85="")),"Enter manufacturer and drawing references","")))))))))))</f>
      </c>
    </row>
    <row r="86" ht="27" customHeight="1">
      <c r="A86" s="21"/>
      <c r="B86" s="21"/>
      <c r="C86" s="21"/>
      <c r="D86" s="21"/>
      <c r="E86" s="27"/>
      <c r="F86" s="21"/>
      <c r="G86" s="26"/>
      <c r="H86" s="21"/>
      <c r="I86" s="21"/>
      <c r="J86" s="21"/>
      <c r="K86" s="21"/>
      <c r="L86" s="21"/>
      <c r="M86" s="21"/>
      <c r="N86" s="21"/>
      <c r="O86" s="21"/>
      <c r="P86" s="25" t="str">
        <f>IF(COUNTA(A86:O86)=0,"",IF(A86="","Enter connection ID",IF(COUNTIFS($A$8:$A$157,A86)&lt;&gt;1,"Duplicate connection ID",IF(COUNTIFS('Room Fixtures'!$A$8:$A$57,B86)&lt;&gt;1,"Check parent line ID",IF(OR(C86="",D86="",N86=""),"Enter service description and status",IF(N86="Not applicable","",IF(OR(NOT(ISNUMBER(E86)),E86&lt;=0,F86=""),"Confirm connection size and basis",IF(AND(F86&lt;&gt;"DN",F86&lt;&gt;"mm OD",F86&lt;&gt;"in nominal"),"Select a connection size basis",IF(AND(OR(ISNUMBER(G86),G86&lt;&gt;""),OR(NOT(ISNUMBER(G86)),H86="",I86="",J86="")),"Complete position unit datum and orientation",IF(AND(H86&lt;&gt;"",H86&lt;&gt;"mm",H86&lt;&gt;"in"),"Use mm or in for position dimension",IF(AND(N86="Recorded for review",OR(K86="",L86="",M86="")),"Enter manufacturer and drawing references","")))))))))))</f>
      </c>
    </row>
    <row r="87" ht="27" customHeight="1">
      <c r="A87" s="21"/>
      <c r="B87" s="21"/>
      <c r="C87" s="21"/>
      <c r="D87" s="21"/>
      <c r="E87" s="27"/>
      <c r="F87" s="21"/>
      <c r="G87" s="26"/>
      <c r="H87" s="21"/>
      <c r="I87" s="21"/>
      <c r="J87" s="21"/>
      <c r="K87" s="21"/>
      <c r="L87" s="21"/>
      <c r="M87" s="21"/>
      <c r="N87" s="21"/>
      <c r="O87" s="21"/>
      <c r="P87" s="25" t="str">
        <f>IF(COUNTA(A87:O87)=0,"",IF(A87="","Enter connection ID",IF(COUNTIFS($A$8:$A$157,A87)&lt;&gt;1,"Duplicate connection ID",IF(COUNTIFS('Room Fixtures'!$A$8:$A$57,B87)&lt;&gt;1,"Check parent line ID",IF(OR(C87="",D87="",N87=""),"Enter service description and status",IF(N87="Not applicable","",IF(OR(NOT(ISNUMBER(E87)),E87&lt;=0,F87=""),"Confirm connection size and basis",IF(AND(F87&lt;&gt;"DN",F87&lt;&gt;"mm OD",F87&lt;&gt;"in nominal"),"Select a connection size basis",IF(AND(OR(ISNUMBER(G87),G87&lt;&gt;""),OR(NOT(ISNUMBER(G87)),H87="",I87="",J87="")),"Complete position unit datum and orientation",IF(AND(H87&lt;&gt;"",H87&lt;&gt;"mm",H87&lt;&gt;"in"),"Use mm or in for position dimension",IF(AND(N87="Recorded for review",OR(K87="",L87="",M87="")),"Enter manufacturer and drawing references","")))))))))))</f>
      </c>
    </row>
    <row r="88" ht="27" customHeight="1">
      <c r="A88" s="21"/>
      <c r="B88" s="21"/>
      <c r="C88" s="21"/>
      <c r="D88" s="21"/>
      <c r="E88" s="27"/>
      <c r="F88" s="21"/>
      <c r="G88" s="26"/>
      <c r="H88" s="21"/>
      <c r="I88" s="21"/>
      <c r="J88" s="21"/>
      <c r="K88" s="21"/>
      <c r="L88" s="21"/>
      <c r="M88" s="21"/>
      <c r="N88" s="21"/>
      <c r="O88" s="21"/>
      <c r="P88" s="25" t="str">
        <f>IF(COUNTA(A88:O88)=0,"",IF(A88="","Enter connection ID",IF(COUNTIFS($A$8:$A$157,A88)&lt;&gt;1,"Duplicate connection ID",IF(COUNTIFS('Room Fixtures'!$A$8:$A$57,B88)&lt;&gt;1,"Check parent line ID",IF(OR(C88="",D88="",N88=""),"Enter service description and status",IF(N88="Not applicable","",IF(OR(NOT(ISNUMBER(E88)),E88&lt;=0,F88=""),"Confirm connection size and basis",IF(AND(F88&lt;&gt;"DN",F88&lt;&gt;"mm OD",F88&lt;&gt;"in nominal"),"Select a connection size basis",IF(AND(OR(ISNUMBER(G88),G88&lt;&gt;""),OR(NOT(ISNUMBER(G88)),H88="",I88="",J88="")),"Complete position unit datum and orientation",IF(AND(H88&lt;&gt;"",H88&lt;&gt;"mm",H88&lt;&gt;"in"),"Use mm or in for position dimension",IF(AND(N88="Recorded for review",OR(K88="",L88="",M88="")),"Enter manufacturer and drawing references","")))))))))))</f>
      </c>
    </row>
    <row r="89" ht="27" customHeight="1">
      <c r="A89" s="21"/>
      <c r="B89" s="21"/>
      <c r="C89" s="21"/>
      <c r="D89" s="21"/>
      <c r="E89" s="27"/>
      <c r="F89" s="21"/>
      <c r="G89" s="26"/>
      <c r="H89" s="21"/>
      <c r="I89" s="21"/>
      <c r="J89" s="21"/>
      <c r="K89" s="21"/>
      <c r="L89" s="21"/>
      <c r="M89" s="21"/>
      <c r="N89" s="21"/>
      <c r="O89" s="21"/>
      <c r="P89" s="25" t="str">
        <f>IF(COUNTA(A89:O89)=0,"",IF(A89="","Enter connection ID",IF(COUNTIFS($A$8:$A$157,A89)&lt;&gt;1,"Duplicate connection ID",IF(COUNTIFS('Room Fixtures'!$A$8:$A$57,B89)&lt;&gt;1,"Check parent line ID",IF(OR(C89="",D89="",N89=""),"Enter service description and status",IF(N89="Not applicable","",IF(OR(NOT(ISNUMBER(E89)),E89&lt;=0,F89=""),"Confirm connection size and basis",IF(AND(F89&lt;&gt;"DN",F89&lt;&gt;"mm OD",F89&lt;&gt;"in nominal"),"Select a connection size basis",IF(AND(OR(ISNUMBER(G89),G89&lt;&gt;""),OR(NOT(ISNUMBER(G89)),H89="",I89="",J89="")),"Complete position unit datum and orientation",IF(AND(H89&lt;&gt;"",H89&lt;&gt;"mm",H89&lt;&gt;"in"),"Use mm or in for position dimension",IF(AND(N89="Recorded for review",OR(K89="",L89="",M89="")),"Enter manufacturer and drawing references","")))))))))))</f>
      </c>
    </row>
    <row r="90" ht="27" customHeight="1">
      <c r="A90" s="21"/>
      <c r="B90" s="21"/>
      <c r="C90" s="21"/>
      <c r="D90" s="21"/>
      <c r="E90" s="27"/>
      <c r="F90" s="21"/>
      <c r="G90" s="26"/>
      <c r="H90" s="21"/>
      <c r="I90" s="21"/>
      <c r="J90" s="21"/>
      <c r="K90" s="21"/>
      <c r="L90" s="21"/>
      <c r="M90" s="21"/>
      <c r="N90" s="21"/>
      <c r="O90" s="21"/>
      <c r="P90" s="25" t="str">
        <f>IF(COUNTA(A90:O90)=0,"",IF(A90="","Enter connection ID",IF(COUNTIFS($A$8:$A$157,A90)&lt;&gt;1,"Duplicate connection ID",IF(COUNTIFS('Room Fixtures'!$A$8:$A$57,B90)&lt;&gt;1,"Check parent line ID",IF(OR(C90="",D90="",N90=""),"Enter service description and status",IF(N90="Not applicable","",IF(OR(NOT(ISNUMBER(E90)),E90&lt;=0,F90=""),"Confirm connection size and basis",IF(AND(F90&lt;&gt;"DN",F90&lt;&gt;"mm OD",F90&lt;&gt;"in nominal"),"Select a connection size basis",IF(AND(OR(ISNUMBER(G90),G90&lt;&gt;""),OR(NOT(ISNUMBER(G90)),H90="",I90="",J90="")),"Complete position unit datum and orientation",IF(AND(H90&lt;&gt;"",H90&lt;&gt;"mm",H90&lt;&gt;"in"),"Use mm or in for position dimension",IF(AND(N90="Recorded for review",OR(K90="",L90="",M90="")),"Enter manufacturer and drawing references","")))))))))))</f>
      </c>
    </row>
    <row r="91" ht="27" customHeight="1">
      <c r="A91" s="21"/>
      <c r="B91" s="21"/>
      <c r="C91" s="21"/>
      <c r="D91" s="21"/>
      <c r="E91" s="27"/>
      <c r="F91" s="21"/>
      <c r="G91" s="26"/>
      <c r="H91" s="21"/>
      <c r="I91" s="21"/>
      <c r="J91" s="21"/>
      <c r="K91" s="21"/>
      <c r="L91" s="21"/>
      <c r="M91" s="21"/>
      <c r="N91" s="21"/>
      <c r="O91" s="21"/>
      <c r="P91" s="25" t="str">
        <f>IF(COUNTA(A91:O91)=0,"",IF(A91="","Enter connection ID",IF(COUNTIFS($A$8:$A$157,A91)&lt;&gt;1,"Duplicate connection ID",IF(COUNTIFS('Room Fixtures'!$A$8:$A$57,B91)&lt;&gt;1,"Check parent line ID",IF(OR(C91="",D91="",N91=""),"Enter service description and status",IF(N91="Not applicable","",IF(OR(NOT(ISNUMBER(E91)),E91&lt;=0,F91=""),"Confirm connection size and basis",IF(AND(F91&lt;&gt;"DN",F91&lt;&gt;"mm OD",F91&lt;&gt;"in nominal"),"Select a connection size basis",IF(AND(OR(ISNUMBER(G91),G91&lt;&gt;""),OR(NOT(ISNUMBER(G91)),H91="",I91="",J91="")),"Complete position unit datum and orientation",IF(AND(H91&lt;&gt;"",H91&lt;&gt;"mm",H91&lt;&gt;"in"),"Use mm or in for position dimension",IF(AND(N91="Recorded for review",OR(K91="",L91="",M91="")),"Enter manufacturer and drawing references","")))))))))))</f>
      </c>
    </row>
    <row r="92" ht="27" customHeight="1">
      <c r="A92" s="21"/>
      <c r="B92" s="21"/>
      <c r="C92" s="21"/>
      <c r="D92" s="21"/>
      <c r="E92" s="27"/>
      <c r="F92" s="21"/>
      <c r="G92" s="26"/>
      <c r="H92" s="21"/>
      <c r="I92" s="21"/>
      <c r="J92" s="21"/>
      <c r="K92" s="21"/>
      <c r="L92" s="21"/>
      <c r="M92" s="21"/>
      <c r="N92" s="21"/>
      <c r="O92" s="21"/>
      <c r="P92" s="25" t="str">
        <f>IF(COUNTA(A92:O92)=0,"",IF(A92="","Enter connection ID",IF(COUNTIFS($A$8:$A$157,A92)&lt;&gt;1,"Duplicate connection ID",IF(COUNTIFS('Room Fixtures'!$A$8:$A$57,B92)&lt;&gt;1,"Check parent line ID",IF(OR(C92="",D92="",N92=""),"Enter service description and status",IF(N92="Not applicable","",IF(OR(NOT(ISNUMBER(E92)),E92&lt;=0,F92=""),"Confirm connection size and basis",IF(AND(F92&lt;&gt;"DN",F92&lt;&gt;"mm OD",F92&lt;&gt;"in nominal"),"Select a connection size basis",IF(AND(OR(ISNUMBER(G92),G92&lt;&gt;""),OR(NOT(ISNUMBER(G92)),H92="",I92="",J92="")),"Complete position unit datum and orientation",IF(AND(H92&lt;&gt;"",H92&lt;&gt;"mm",H92&lt;&gt;"in"),"Use mm or in for position dimension",IF(AND(N92="Recorded for review",OR(K92="",L92="",M92="")),"Enter manufacturer and drawing references","")))))))))))</f>
      </c>
    </row>
    <row r="93" ht="27" customHeight="1">
      <c r="A93" s="21"/>
      <c r="B93" s="21"/>
      <c r="C93" s="21"/>
      <c r="D93" s="21"/>
      <c r="E93" s="27"/>
      <c r="F93" s="21"/>
      <c r="G93" s="26"/>
      <c r="H93" s="21"/>
      <c r="I93" s="21"/>
      <c r="J93" s="21"/>
      <c r="K93" s="21"/>
      <c r="L93" s="21"/>
      <c r="M93" s="21"/>
      <c r="N93" s="21"/>
      <c r="O93" s="21"/>
      <c r="P93" s="25" t="str">
        <f>IF(COUNTA(A93:O93)=0,"",IF(A93="","Enter connection ID",IF(COUNTIFS($A$8:$A$157,A93)&lt;&gt;1,"Duplicate connection ID",IF(COUNTIFS('Room Fixtures'!$A$8:$A$57,B93)&lt;&gt;1,"Check parent line ID",IF(OR(C93="",D93="",N93=""),"Enter service description and status",IF(N93="Not applicable","",IF(OR(NOT(ISNUMBER(E93)),E93&lt;=0,F93=""),"Confirm connection size and basis",IF(AND(F93&lt;&gt;"DN",F93&lt;&gt;"mm OD",F93&lt;&gt;"in nominal"),"Select a connection size basis",IF(AND(OR(ISNUMBER(G93),G93&lt;&gt;""),OR(NOT(ISNUMBER(G93)),H93="",I93="",J93="")),"Complete position unit datum and orientation",IF(AND(H93&lt;&gt;"",H93&lt;&gt;"mm",H93&lt;&gt;"in"),"Use mm or in for position dimension",IF(AND(N93="Recorded for review",OR(K93="",L93="",M93="")),"Enter manufacturer and drawing references","")))))))))))</f>
      </c>
    </row>
    <row r="94" ht="27" customHeight="1">
      <c r="A94" s="21"/>
      <c r="B94" s="21"/>
      <c r="C94" s="21"/>
      <c r="D94" s="21"/>
      <c r="E94" s="27"/>
      <c r="F94" s="21"/>
      <c r="G94" s="26"/>
      <c r="H94" s="21"/>
      <c r="I94" s="21"/>
      <c r="J94" s="21"/>
      <c r="K94" s="21"/>
      <c r="L94" s="21"/>
      <c r="M94" s="21"/>
      <c r="N94" s="21"/>
      <c r="O94" s="21"/>
      <c r="P94" s="25" t="str">
        <f>IF(COUNTA(A94:O94)=0,"",IF(A94="","Enter connection ID",IF(COUNTIFS($A$8:$A$157,A94)&lt;&gt;1,"Duplicate connection ID",IF(COUNTIFS('Room Fixtures'!$A$8:$A$57,B94)&lt;&gt;1,"Check parent line ID",IF(OR(C94="",D94="",N94=""),"Enter service description and status",IF(N94="Not applicable","",IF(OR(NOT(ISNUMBER(E94)),E94&lt;=0,F94=""),"Confirm connection size and basis",IF(AND(F94&lt;&gt;"DN",F94&lt;&gt;"mm OD",F94&lt;&gt;"in nominal"),"Select a connection size basis",IF(AND(OR(ISNUMBER(G94),G94&lt;&gt;""),OR(NOT(ISNUMBER(G94)),H94="",I94="",J94="")),"Complete position unit datum and orientation",IF(AND(H94&lt;&gt;"",H94&lt;&gt;"mm",H94&lt;&gt;"in"),"Use mm or in for position dimension",IF(AND(N94="Recorded for review",OR(K94="",L94="",M94="")),"Enter manufacturer and drawing references","")))))))))))</f>
      </c>
    </row>
    <row r="95" ht="27" customHeight="1">
      <c r="A95" s="21"/>
      <c r="B95" s="21"/>
      <c r="C95" s="21"/>
      <c r="D95" s="21"/>
      <c r="E95" s="27"/>
      <c r="F95" s="21"/>
      <c r="G95" s="26"/>
      <c r="H95" s="21"/>
      <c r="I95" s="21"/>
      <c r="J95" s="21"/>
      <c r="K95" s="21"/>
      <c r="L95" s="21"/>
      <c r="M95" s="21"/>
      <c r="N95" s="21"/>
      <c r="O95" s="21"/>
      <c r="P95" s="25" t="str">
        <f>IF(COUNTA(A95:O95)=0,"",IF(A95="","Enter connection ID",IF(COUNTIFS($A$8:$A$157,A95)&lt;&gt;1,"Duplicate connection ID",IF(COUNTIFS('Room Fixtures'!$A$8:$A$57,B95)&lt;&gt;1,"Check parent line ID",IF(OR(C95="",D95="",N95=""),"Enter service description and status",IF(N95="Not applicable","",IF(OR(NOT(ISNUMBER(E95)),E95&lt;=0,F95=""),"Confirm connection size and basis",IF(AND(F95&lt;&gt;"DN",F95&lt;&gt;"mm OD",F95&lt;&gt;"in nominal"),"Select a connection size basis",IF(AND(OR(ISNUMBER(G95),G95&lt;&gt;""),OR(NOT(ISNUMBER(G95)),H95="",I95="",J95="")),"Complete position unit datum and orientation",IF(AND(H95&lt;&gt;"",H95&lt;&gt;"mm",H95&lt;&gt;"in"),"Use mm or in for position dimension",IF(AND(N95="Recorded for review",OR(K95="",L95="",M95="")),"Enter manufacturer and drawing references","")))))))))))</f>
      </c>
    </row>
    <row r="96" ht="27" customHeight="1">
      <c r="A96" s="21"/>
      <c r="B96" s="21"/>
      <c r="C96" s="21"/>
      <c r="D96" s="21"/>
      <c r="E96" s="27"/>
      <c r="F96" s="21"/>
      <c r="G96" s="26"/>
      <c r="H96" s="21"/>
      <c r="I96" s="21"/>
      <c r="J96" s="21"/>
      <c r="K96" s="21"/>
      <c r="L96" s="21"/>
      <c r="M96" s="21"/>
      <c r="N96" s="21"/>
      <c r="O96" s="21"/>
      <c r="P96" s="25" t="str">
        <f>IF(COUNTA(A96:O96)=0,"",IF(A96="","Enter connection ID",IF(COUNTIFS($A$8:$A$157,A96)&lt;&gt;1,"Duplicate connection ID",IF(COUNTIFS('Room Fixtures'!$A$8:$A$57,B96)&lt;&gt;1,"Check parent line ID",IF(OR(C96="",D96="",N96=""),"Enter service description and status",IF(N96="Not applicable","",IF(OR(NOT(ISNUMBER(E96)),E96&lt;=0,F96=""),"Confirm connection size and basis",IF(AND(F96&lt;&gt;"DN",F96&lt;&gt;"mm OD",F96&lt;&gt;"in nominal"),"Select a connection size basis",IF(AND(OR(ISNUMBER(G96),G96&lt;&gt;""),OR(NOT(ISNUMBER(G96)),H96="",I96="",J96="")),"Complete position unit datum and orientation",IF(AND(H96&lt;&gt;"",H96&lt;&gt;"mm",H96&lt;&gt;"in"),"Use mm or in for position dimension",IF(AND(N96="Recorded for review",OR(K96="",L96="",M96="")),"Enter manufacturer and drawing references","")))))))))))</f>
      </c>
    </row>
    <row r="97" ht="27" customHeight="1">
      <c r="A97" s="21"/>
      <c r="B97" s="21"/>
      <c r="C97" s="21"/>
      <c r="D97" s="21"/>
      <c r="E97" s="27"/>
      <c r="F97" s="21"/>
      <c r="G97" s="26"/>
      <c r="H97" s="21"/>
      <c r="I97" s="21"/>
      <c r="J97" s="21"/>
      <c r="K97" s="21"/>
      <c r="L97" s="21"/>
      <c r="M97" s="21"/>
      <c r="N97" s="21"/>
      <c r="O97" s="21"/>
      <c r="P97" s="25" t="str">
        <f>IF(COUNTA(A97:O97)=0,"",IF(A97="","Enter connection ID",IF(COUNTIFS($A$8:$A$157,A97)&lt;&gt;1,"Duplicate connection ID",IF(COUNTIFS('Room Fixtures'!$A$8:$A$57,B97)&lt;&gt;1,"Check parent line ID",IF(OR(C97="",D97="",N97=""),"Enter service description and status",IF(N97="Not applicable","",IF(OR(NOT(ISNUMBER(E97)),E97&lt;=0,F97=""),"Confirm connection size and basis",IF(AND(F97&lt;&gt;"DN",F97&lt;&gt;"mm OD",F97&lt;&gt;"in nominal"),"Select a connection size basis",IF(AND(OR(ISNUMBER(G97),G97&lt;&gt;""),OR(NOT(ISNUMBER(G97)),H97="",I97="",J97="")),"Complete position unit datum and orientation",IF(AND(H97&lt;&gt;"",H97&lt;&gt;"mm",H97&lt;&gt;"in"),"Use mm or in for position dimension",IF(AND(N97="Recorded for review",OR(K97="",L97="",M97="")),"Enter manufacturer and drawing references","")))))))))))</f>
      </c>
    </row>
    <row r="98" ht="27" customHeight="1">
      <c r="A98" s="21"/>
      <c r="B98" s="21"/>
      <c r="C98" s="21"/>
      <c r="D98" s="21"/>
      <c r="E98" s="27"/>
      <c r="F98" s="21"/>
      <c r="G98" s="26"/>
      <c r="H98" s="21"/>
      <c r="I98" s="21"/>
      <c r="J98" s="21"/>
      <c r="K98" s="21"/>
      <c r="L98" s="21"/>
      <c r="M98" s="21"/>
      <c r="N98" s="21"/>
      <c r="O98" s="21"/>
      <c r="P98" s="25" t="str">
        <f>IF(COUNTA(A98:O98)=0,"",IF(A98="","Enter connection ID",IF(COUNTIFS($A$8:$A$157,A98)&lt;&gt;1,"Duplicate connection ID",IF(COUNTIFS('Room Fixtures'!$A$8:$A$57,B98)&lt;&gt;1,"Check parent line ID",IF(OR(C98="",D98="",N98=""),"Enter service description and status",IF(N98="Not applicable","",IF(OR(NOT(ISNUMBER(E98)),E98&lt;=0,F98=""),"Confirm connection size and basis",IF(AND(F98&lt;&gt;"DN",F98&lt;&gt;"mm OD",F98&lt;&gt;"in nominal"),"Select a connection size basis",IF(AND(OR(ISNUMBER(G98),G98&lt;&gt;""),OR(NOT(ISNUMBER(G98)),H98="",I98="",J98="")),"Complete position unit datum and orientation",IF(AND(H98&lt;&gt;"",H98&lt;&gt;"mm",H98&lt;&gt;"in"),"Use mm or in for position dimension",IF(AND(N98="Recorded for review",OR(K98="",L98="",M98="")),"Enter manufacturer and drawing references","")))))))))))</f>
      </c>
    </row>
    <row r="99" ht="27" customHeight="1">
      <c r="A99" s="21"/>
      <c r="B99" s="21"/>
      <c r="C99" s="21"/>
      <c r="D99" s="21"/>
      <c r="E99" s="27"/>
      <c r="F99" s="21"/>
      <c r="G99" s="26"/>
      <c r="H99" s="21"/>
      <c r="I99" s="21"/>
      <c r="J99" s="21"/>
      <c r="K99" s="21"/>
      <c r="L99" s="21"/>
      <c r="M99" s="21"/>
      <c r="N99" s="21"/>
      <c r="O99" s="21"/>
      <c r="P99" s="25" t="str">
        <f>IF(COUNTA(A99:O99)=0,"",IF(A99="","Enter connection ID",IF(COUNTIFS($A$8:$A$157,A99)&lt;&gt;1,"Duplicate connection ID",IF(COUNTIFS('Room Fixtures'!$A$8:$A$57,B99)&lt;&gt;1,"Check parent line ID",IF(OR(C99="",D99="",N99=""),"Enter service description and status",IF(N99="Not applicable","",IF(OR(NOT(ISNUMBER(E99)),E99&lt;=0,F99=""),"Confirm connection size and basis",IF(AND(F99&lt;&gt;"DN",F99&lt;&gt;"mm OD",F99&lt;&gt;"in nominal"),"Select a connection size basis",IF(AND(OR(ISNUMBER(G99),G99&lt;&gt;""),OR(NOT(ISNUMBER(G99)),H99="",I99="",J99="")),"Complete position unit datum and orientation",IF(AND(H99&lt;&gt;"",H99&lt;&gt;"mm",H99&lt;&gt;"in"),"Use mm or in for position dimension",IF(AND(N99="Recorded for review",OR(K99="",L99="",M99="")),"Enter manufacturer and drawing references","")))))))))))</f>
      </c>
    </row>
    <row r="100" ht="27" customHeight="1">
      <c r="A100" s="21"/>
      <c r="B100" s="21"/>
      <c r="C100" s="21"/>
      <c r="D100" s="21"/>
      <c r="E100" s="27"/>
      <c r="F100" s="21"/>
      <c r="G100" s="26"/>
      <c r="H100" s="21"/>
      <c r="I100" s="21"/>
      <c r="J100" s="21"/>
      <c r="K100" s="21"/>
      <c r="L100" s="21"/>
      <c r="M100" s="21"/>
      <c r="N100" s="21"/>
      <c r="O100" s="21"/>
      <c r="P100" s="25" t="str">
        <f>IF(COUNTA(A100:O100)=0,"",IF(A100="","Enter connection ID",IF(COUNTIFS($A$8:$A$157,A100)&lt;&gt;1,"Duplicate connection ID",IF(COUNTIFS('Room Fixtures'!$A$8:$A$57,B100)&lt;&gt;1,"Check parent line ID",IF(OR(C100="",D100="",N100=""),"Enter service description and status",IF(N100="Not applicable","",IF(OR(NOT(ISNUMBER(E100)),E100&lt;=0,F100=""),"Confirm connection size and basis",IF(AND(F100&lt;&gt;"DN",F100&lt;&gt;"mm OD",F100&lt;&gt;"in nominal"),"Select a connection size basis",IF(AND(OR(ISNUMBER(G100),G100&lt;&gt;""),OR(NOT(ISNUMBER(G100)),H100="",I100="",J100="")),"Complete position unit datum and orientation",IF(AND(H100&lt;&gt;"",H100&lt;&gt;"mm",H100&lt;&gt;"in"),"Use mm or in for position dimension",IF(AND(N100="Recorded for review",OR(K100="",L100="",M100="")),"Enter manufacturer and drawing references","")))))))))))</f>
      </c>
    </row>
    <row r="101" ht="27" customHeight="1">
      <c r="A101" s="21"/>
      <c r="B101" s="21"/>
      <c r="C101" s="21"/>
      <c r="D101" s="21"/>
      <c r="E101" s="27"/>
      <c r="F101" s="21"/>
      <c r="G101" s="26"/>
      <c r="H101" s="21"/>
      <c r="I101" s="21"/>
      <c r="J101" s="21"/>
      <c r="K101" s="21"/>
      <c r="L101" s="21"/>
      <c r="M101" s="21"/>
      <c r="N101" s="21"/>
      <c r="O101" s="21"/>
      <c r="P101" s="25" t="str">
        <f>IF(COUNTA(A101:O101)=0,"",IF(A101="","Enter connection ID",IF(COUNTIFS($A$8:$A$157,A101)&lt;&gt;1,"Duplicate connection ID",IF(COUNTIFS('Room Fixtures'!$A$8:$A$57,B101)&lt;&gt;1,"Check parent line ID",IF(OR(C101="",D101="",N101=""),"Enter service description and status",IF(N101="Not applicable","",IF(OR(NOT(ISNUMBER(E101)),E101&lt;=0,F101=""),"Confirm connection size and basis",IF(AND(F101&lt;&gt;"DN",F101&lt;&gt;"mm OD",F101&lt;&gt;"in nominal"),"Select a connection size basis",IF(AND(OR(ISNUMBER(G101),G101&lt;&gt;""),OR(NOT(ISNUMBER(G101)),H101="",I101="",J101="")),"Complete position unit datum and orientation",IF(AND(H101&lt;&gt;"",H101&lt;&gt;"mm",H101&lt;&gt;"in"),"Use mm or in for position dimension",IF(AND(N101="Recorded for review",OR(K101="",L101="",M101="")),"Enter manufacturer and drawing references","")))))))))))</f>
      </c>
    </row>
    <row r="102" ht="27" customHeight="1">
      <c r="A102" s="21"/>
      <c r="B102" s="21"/>
      <c r="C102" s="21"/>
      <c r="D102" s="21"/>
      <c r="E102" s="27"/>
      <c r="F102" s="21"/>
      <c r="G102" s="26"/>
      <c r="H102" s="21"/>
      <c r="I102" s="21"/>
      <c r="J102" s="21"/>
      <c r="K102" s="21"/>
      <c r="L102" s="21"/>
      <c r="M102" s="21"/>
      <c r="N102" s="21"/>
      <c r="O102" s="21"/>
      <c r="P102" s="25" t="str">
        <f>IF(COUNTA(A102:O102)=0,"",IF(A102="","Enter connection ID",IF(COUNTIFS($A$8:$A$157,A102)&lt;&gt;1,"Duplicate connection ID",IF(COUNTIFS('Room Fixtures'!$A$8:$A$57,B102)&lt;&gt;1,"Check parent line ID",IF(OR(C102="",D102="",N102=""),"Enter service description and status",IF(N102="Not applicable","",IF(OR(NOT(ISNUMBER(E102)),E102&lt;=0,F102=""),"Confirm connection size and basis",IF(AND(F102&lt;&gt;"DN",F102&lt;&gt;"mm OD",F102&lt;&gt;"in nominal"),"Select a connection size basis",IF(AND(OR(ISNUMBER(G102),G102&lt;&gt;""),OR(NOT(ISNUMBER(G102)),H102="",I102="",J102="")),"Complete position unit datum and orientation",IF(AND(H102&lt;&gt;"",H102&lt;&gt;"mm",H102&lt;&gt;"in"),"Use mm or in for position dimension",IF(AND(N102="Recorded for review",OR(K102="",L102="",M102="")),"Enter manufacturer and drawing references","")))))))))))</f>
      </c>
    </row>
    <row r="103" ht="27" customHeight="1">
      <c r="A103" s="21"/>
      <c r="B103" s="21"/>
      <c r="C103" s="21"/>
      <c r="D103" s="21"/>
      <c r="E103" s="27"/>
      <c r="F103" s="21"/>
      <c r="G103" s="26"/>
      <c r="H103" s="21"/>
      <c r="I103" s="21"/>
      <c r="J103" s="21"/>
      <c r="K103" s="21"/>
      <c r="L103" s="21"/>
      <c r="M103" s="21"/>
      <c r="N103" s="21"/>
      <c r="O103" s="21"/>
      <c r="P103" s="25" t="str">
        <f>IF(COUNTA(A103:O103)=0,"",IF(A103="","Enter connection ID",IF(COUNTIFS($A$8:$A$157,A103)&lt;&gt;1,"Duplicate connection ID",IF(COUNTIFS('Room Fixtures'!$A$8:$A$57,B103)&lt;&gt;1,"Check parent line ID",IF(OR(C103="",D103="",N103=""),"Enter service description and status",IF(N103="Not applicable","",IF(OR(NOT(ISNUMBER(E103)),E103&lt;=0,F103=""),"Confirm connection size and basis",IF(AND(F103&lt;&gt;"DN",F103&lt;&gt;"mm OD",F103&lt;&gt;"in nominal"),"Select a connection size basis",IF(AND(OR(ISNUMBER(G103),G103&lt;&gt;""),OR(NOT(ISNUMBER(G103)),H103="",I103="",J103="")),"Complete position unit datum and orientation",IF(AND(H103&lt;&gt;"",H103&lt;&gt;"mm",H103&lt;&gt;"in"),"Use mm or in for position dimension",IF(AND(N103="Recorded for review",OR(K103="",L103="",M103="")),"Enter manufacturer and drawing references","")))))))))))</f>
      </c>
    </row>
    <row r="104" ht="27" customHeight="1">
      <c r="A104" s="21"/>
      <c r="B104" s="21"/>
      <c r="C104" s="21"/>
      <c r="D104" s="21"/>
      <c r="E104" s="27"/>
      <c r="F104" s="21"/>
      <c r="G104" s="26"/>
      <c r="H104" s="21"/>
      <c r="I104" s="21"/>
      <c r="J104" s="21"/>
      <c r="K104" s="21"/>
      <c r="L104" s="21"/>
      <c r="M104" s="21"/>
      <c r="N104" s="21"/>
      <c r="O104" s="21"/>
      <c r="P104" s="25" t="str">
        <f>IF(COUNTA(A104:O104)=0,"",IF(A104="","Enter connection ID",IF(COUNTIFS($A$8:$A$157,A104)&lt;&gt;1,"Duplicate connection ID",IF(COUNTIFS('Room Fixtures'!$A$8:$A$57,B104)&lt;&gt;1,"Check parent line ID",IF(OR(C104="",D104="",N104=""),"Enter service description and status",IF(N104="Not applicable","",IF(OR(NOT(ISNUMBER(E104)),E104&lt;=0,F104=""),"Confirm connection size and basis",IF(AND(F104&lt;&gt;"DN",F104&lt;&gt;"mm OD",F104&lt;&gt;"in nominal"),"Select a connection size basis",IF(AND(OR(ISNUMBER(G104),G104&lt;&gt;""),OR(NOT(ISNUMBER(G104)),H104="",I104="",J104="")),"Complete position unit datum and orientation",IF(AND(H104&lt;&gt;"",H104&lt;&gt;"mm",H104&lt;&gt;"in"),"Use mm or in for position dimension",IF(AND(N104="Recorded for review",OR(K104="",L104="",M104="")),"Enter manufacturer and drawing references","")))))))))))</f>
      </c>
    </row>
    <row r="105" ht="27" customHeight="1">
      <c r="A105" s="21"/>
      <c r="B105" s="21"/>
      <c r="C105" s="21"/>
      <c r="D105" s="21"/>
      <c r="E105" s="27"/>
      <c r="F105" s="21"/>
      <c r="G105" s="26"/>
      <c r="H105" s="21"/>
      <c r="I105" s="21"/>
      <c r="J105" s="21"/>
      <c r="K105" s="21"/>
      <c r="L105" s="21"/>
      <c r="M105" s="21"/>
      <c r="N105" s="21"/>
      <c r="O105" s="21"/>
      <c r="P105" s="25" t="str">
        <f>IF(COUNTA(A105:O105)=0,"",IF(A105="","Enter connection ID",IF(COUNTIFS($A$8:$A$157,A105)&lt;&gt;1,"Duplicate connection ID",IF(COUNTIFS('Room Fixtures'!$A$8:$A$57,B105)&lt;&gt;1,"Check parent line ID",IF(OR(C105="",D105="",N105=""),"Enter service description and status",IF(N105="Not applicable","",IF(OR(NOT(ISNUMBER(E105)),E105&lt;=0,F105=""),"Confirm connection size and basis",IF(AND(F105&lt;&gt;"DN",F105&lt;&gt;"mm OD",F105&lt;&gt;"in nominal"),"Select a connection size basis",IF(AND(OR(ISNUMBER(G105),G105&lt;&gt;""),OR(NOT(ISNUMBER(G105)),H105="",I105="",J105="")),"Complete position unit datum and orientation",IF(AND(H105&lt;&gt;"",H105&lt;&gt;"mm",H105&lt;&gt;"in"),"Use mm or in for position dimension",IF(AND(N105="Recorded for review",OR(K105="",L105="",M105="")),"Enter manufacturer and drawing references","")))))))))))</f>
      </c>
    </row>
    <row r="106" ht="27" customHeight="1">
      <c r="A106" s="21"/>
      <c r="B106" s="21"/>
      <c r="C106" s="21"/>
      <c r="D106" s="21"/>
      <c r="E106" s="27"/>
      <c r="F106" s="21"/>
      <c r="G106" s="26"/>
      <c r="H106" s="21"/>
      <c r="I106" s="21"/>
      <c r="J106" s="21"/>
      <c r="K106" s="21"/>
      <c r="L106" s="21"/>
      <c r="M106" s="21"/>
      <c r="N106" s="21"/>
      <c r="O106" s="21"/>
      <c r="P106" s="25" t="str">
        <f>IF(COUNTA(A106:O106)=0,"",IF(A106="","Enter connection ID",IF(COUNTIFS($A$8:$A$157,A106)&lt;&gt;1,"Duplicate connection ID",IF(COUNTIFS('Room Fixtures'!$A$8:$A$57,B106)&lt;&gt;1,"Check parent line ID",IF(OR(C106="",D106="",N106=""),"Enter service description and status",IF(N106="Not applicable","",IF(OR(NOT(ISNUMBER(E106)),E106&lt;=0,F106=""),"Confirm connection size and basis",IF(AND(F106&lt;&gt;"DN",F106&lt;&gt;"mm OD",F106&lt;&gt;"in nominal"),"Select a connection size basis",IF(AND(OR(ISNUMBER(G106),G106&lt;&gt;""),OR(NOT(ISNUMBER(G106)),H106="",I106="",J106="")),"Complete position unit datum and orientation",IF(AND(H106&lt;&gt;"",H106&lt;&gt;"mm",H106&lt;&gt;"in"),"Use mm or in for position dimension",IF(AND(N106="Recorded for review",OR(K106="",L106="",M106="")),"Enter manufacturer and drawing references","")))))))))))</f>
      </c>
    </row>
    <row r="107" ht="27" customHeight="1">
      <c r="A107" s="21"/>
      <c r="B107" s="21"/>
      <c r="C107" s="21"/>
      <c r="D107" s="21"/>
      <c r="E107" s="27"/>
      <c r="F107" s="21"/>
      <c r="G107" s="26"/>
      <c r="H107" s="21"/>
      <c r="I107" s="21"/>
      <c r="J107" s="21"/>
      <c r="K107" s="21"/>
      <c r="L107" s="21"/>
      <c r="M107" s="21"/>
      <c r="N107" s="21"/>
      <c r="O107" s="21"/>
      <c r="P107" s="25" t="str">
        <f>IF(COUNTA(A107:O107)=0,"",IF(A107="","Enter connection ID",IF(COUNTIFS($A$8:$A$157,A107)&lt;&gt;1,"Duplicate connection ID",IF(COUNTIFS('Room Fixtures'!$A$8:$A$57,B107)&lt;&gt;1,"Check parent line ID",IF(OR(C107="",D107="",N107=""),"Enter service description and status",IF(N107="Not applicable","",IF(OR(NOT(ISNUMBER(E107)),E107&lt;=0,F107=""),"Confirm connection size and basis",IF(AND(F107&lt;&gt;"DN",F107&lt;&gt;"mm OD",F107&lt;&gt;"in nominal"),"Select a connection size basis",IF(AND(OR(ISNUMBER(G107),G107&lt;&gt;""),OR(NOT(ISNUMBER(G107)),H107="",I107="",J107="")),"Complete position unit datum and orientation",IF(AND(H107&lt;&gt;"",H107&lt;&gt;"mm",H107&lt;&gt;"in"),"Use mm or in for position dimension",IF(AND(N107="Recorded for review",OR(K107="",L107="",M107="")),"Enter manufacturer and drawing references","")))))))))))</f>
      </c>
    </row>
    <row r="108" ht="27" customHeight="1">
      <c r="A108" s="21"/>
      <c r="B108" s="21"/>
      <c r="C108" s="21"/>
      <c r="D108" s="21"/>
      <c r="E108" s="27"/>
      <c r="F108" s="21"/>
      <c r="G108" s="26"/>
      <c r="H108" s="21"/>
      <c r="I108" s="21"/>
      <c r="J108" s="21"/>
      <c r="K108" s="21"/>
      <c r="L108" s="21"/>
      <c r="M108" s="21"/>
      <c r="N108" s="21"/>
      <c r="O108" s="21"/>
      <c r="P108" s="25" t="str">
        <f>IF(COUNTA(A108:O108)=0,"",IF(A108="","Enter connection ID",IF(COUNTIFS($A$8:$A$157,A108)&lt;&gt;1,"Duplicate connection ID",IF(COUNTIFS('Room Fixtures'!$A$8:$A$57,B108)&lt;&gt;1,"Check parent line ID",IF(OR(C108="",D108="",N108=""),"Enter service description and status",IF(N108="Not applicable","",IF(OR(NOT(ISNUMBER(E108)),E108&lt;=0,F108=""),"Confirm connection size and basis",IF(AND(F108&lt;&gt;"DN",F108&lt;&gt;"mm OD",F108&lt;&gt;"in nominal"),"Select a connection size basis",IF(AND(OR(ISNUMBER(G108),G108&lt;&gt;""),OR(NOT(ISNUMBER(G108)),H108="",I108="",J108="")),"Complete position unit datum and orientation",IF(AND(H108&lt;&gt;"",H108&lt;&gt;"mm",H108&lt;&gt;"in"),"Use mm or in for position dimension",IF(AND(N108="Recorded for review",OR(K108="",L108="",M108="")),"Enter manufacturer and drawing references","")))))))))))</f>
      </c>
    </row>
    <row r="109" ht="27" customHeight="1">
      <c r="A109" s="21"/>
      <c r="B109" s="21"/>
      <c r="C109" s="21"/>
      <c r="D109" s="21"/>
      <c r="E109" s="27"/>
      <c r="F109" s="21"/>
      <c r="G109" s="26"/>
      <c r="H109" s="21"/>
      <c r="I109" s="21"/>
      <c r="J109" s="21"/>
      <c r="K109" s="21"/>
      <c r="L109" s="21"/>
      <c r="M109" s="21"/>
      <c r="N109" s="21"/>
      <c r="O109" s="21"/>
      <c r="P109" s="25" t="str">
        <f>IF(COUNTA(A109:O109)=0,"",IF(A109="","Enter connection ID",IF(COUNTIFS($A$8:$A$157,A109)&lt;&gt;1,"Duplicate connection ID",IF(COUNTIFS('Room Fixtures'!$A$8:$A$57,B109)&lt;&gt;1,"Check parent line ID",IF(OR(C109="",D109="",N109=""),"Enter service description and status",IF(N109="Not applicable","",IF(OR(NOT(ISNUMBER(E109)),E109&lt;=0,F109=""),"Confirm connection size and basis",IF(AND(F109&lt;&gt;"DN",F109&lt;&gt;"mm OD",F109&lt;&gt;"in nominal"),"Select a connection size basis",IF(AND(OR(ISNUMBER(G109),G109&lt;&gt;""),OR(NOT(ISNUMBER(G109)),H109="",I109="",J109="")),"Complete position unit datum and orientation",IF(AND(H109&lt;&gt;"",H109&lt;&gt;"mm",H109&lt;&gt;"in"),"Use mm or in for position dimension",IF(AND(N109="Recorded for review",OR(K109="",L109="",M109="")),"Enter manufacturer and drawing references","")))))))))))</f>
      </c>
    </row>
    <row r="110" ht="27" customHeight="1">
      <c r="A110" s="21"/>
      <c r="B110" s="21"/>
      <c r="C110" s="21"/>
      <c r="D110" s="21"/>
      <c r="E110" s="27"/>
      <c r="F110" s="21"/>
      <c r="G110" s="26"/>
      <c r="H110" s="21"/>
      <c r="I110" s="21"/>
      <c r="J110" s="21"/>
      <c r="K110" s="21"/>
      <c r="L110" s="21"/>
      <c r="M110" s="21"/>
      <c r="N110" s="21"/>
      <c r="O110" s="21"/>
      <c r="P110" s="25" t="str">
        <f>IF(COUNTA(A110:O110)=0,"",IF(A110="","Enter connection ID",IF(COUNTIFS($A$8:$A$157,A110)&lt;&gt;1,"Duplicate connection ID",IF(COUNTIFS('Room Fixtures'!$A$8:$A$57,B110)&lt;&gt;1,"Check parent line ID",IF(OR(C110="",D110="",N110=""),"Enter service description and status",IF(N110="Not applicable","",IF(OR(NOT(ISNUMBER(E110)),E110&lt;=0,F110=""),"Confirm connection size and basis",IF(AND(F110&lt;&gt;"DN",F110&lt;&gt;"mm OD",F110&lt;&gt;"in nominal"),"Select a connection size basis",IF(AND(OR(ISNUMBER(G110),G110&lt;&gt;""),OR(NOT(ISNUMBER(G110)),H110="",I110="",J110="")),"Complete position unit datum and orientation",IF(AND(H110&lt;&gt;"",H110&lt;&gt;"mm",H110&lt;&gt;"in"),"Use mm or in for position dimension",IF(AND(N110="Recorded for review",OR(K110="",L110="",M110="")),"Enter manufacturer and drawing references","")))))))))))</f>
      </c>
    </row>
    <row r="111" ht="27" customHeight="1">
      <c r="A111" s="21"/>
      <c r="B111" s="21"/>
      <c r="C111" s="21"/>
      <c r="D111" s="21"/>
      <c r="E111" s="27"/>
      <c r="F111" s="21"/>
      <c r="G111" s="26"/>
      <c r="H111" s="21"/>
      <c r="I111" s="21"/>
      <c r="J111" s="21"/>
      <c r="K111" s="21"/>
      <c r="L111" s="21"/>
      <c r="M111" s="21"/>
      <c r="N111" s="21"/>
      <c r="O111" s="21"/>
      <c r="P111" s="25" t="str">
        <f>IF(COUNTA(A111:O111)=0,"",IF(A111="","Enter connection ID",IF(COUNTIFS($A$8:$A$157,A111)&lt;&gt;1,"Duplicate connection ID",IF(COUNTIFS('Room Fixtures'!$A$8:$A$57,B111)&lt;&gt;1,"Check parent line ID",IF(OR(C111="",D111="",N111=""),"Enter service description and status",IF(N111="Not applicable","",IF(OR(NOT(ISNUMBER(E111)),E111&lt;=0,F111=""),"Confirm connection size and basis",IF(AND(F111&lt;&gt;"DN",F111&lt;&gt;"mm OD",F111&lt;&gt;"in nominal"),"Select a connection size basis",IF(AND(OR(ISNUMBER(G111),G111&lt;&gt;""),OR(NOT(ISNUMBER(G111)),H111="",I111="",J111="")),"Complete position unit datum and orientation",IF(AND(H111&lt;&gt;"",H111&lt;&gt;"mm",H111&lt;&gt;"in"),"Use mm or in for position dimension",IF(AND(N111="Recorded for review",OR(K111="",L111="",M111="")),"Enter manufacturer and drawing references","")))))))))))</f>
      </c>
    </row>
    <row r="112" ht="27" customHeight="1">
      <c r="A112" s="21"/>
      <c r="B112" s="21"/>
      <c r="C112" s="21"/>
      <c r="D112" s="21"/>
      <c r="E112" s="27"/>
      <c r="F112" s="21"/>
      <c r="G112" s="26"/>
      <c r="H112" s="21"/>
      <c r="I112" s="21"/>
      <c r="J112" s="21"/>
      <c r="K112" s="21"/>
      <c r="L112" s="21"/>
      <c r="M112" s="21"/>
      <c r="N112" s="21"/>
      <c r="O112" s="21"/>
      <c r="P112" s="25" t="str">
        <f>IF(COUNTA(A112:O112)=0,"",IF(A112="","Enter connection ID",IF(COUNTIFS($A$8:$A$157,A112)&lt;&gt;1,"Duplicate connection ID",IF(COUNTIFS('Room Fixtures'!$A$8:$A$57,B112)&lt;&gt;1,"Check parent line ID",IF(OR(C112="",D112="",N112=""),"Enter service description and status",IF(N112="Not applicable","",IF(OR(NOT(ISNUMBER(E112)),E112&lt;=0,F112=""),"Confirm connection size and basis",IF(AND(F112&lt;&gt;"DN",F112&lt;&gt;"mm OD",F112&lt;&gt;"in nominal"),"Select a connection size basis",IF(AND(OR(ISNUMBER(G112),G112&lt;&gt;""),OR(NOT(ISNUMBER(G112)),H112="",I112="",J112="")),"Complete position unit datum and orientation",IF(AND(H112&lt;&gt;"",H112&lt;&gt;"mm",H112&lt;&gt;"in"),"Use mm or in for position dimension",IF(AND(N112="Recorded for review",OR(K112="",L112="",M112="")),"Enter manufacturer and drawing references","")))))))))))</f>
      </c>
    </row>
    <row r="113" ht="27" customHeight="1">
      <c r="A113" s="21"/>
      <c r="B113" s="21"/>
      <c r="C113" s="21"/>
      <c r="D113" s="21"/>
      <c r="E113" s="27"/>
      <c r="F113" s="21"/>
      <c r="G113" s="26"/>
      <c r="H113" s="21"/>
      <c r="I113" s="21"/>
      <c r="J113" s="21"/>
      <c r="K113" s="21"/>
      <c r="L113" s="21"/>
      <c r="M113" s="21"/>
      <c r="N113" s="21"/>
      <c r="O113" s="21"/>
      <c r="P113" s="25" t="str">
        <f>IF(COUNTA(A113:O113)=0,"",IF(A113="","Enter connection ID",IF(COUNTIFS($A$8:$A$157,A113)&lt;&gt;1,"Duplicate connection ID",IF(COUNTIFS('Room Fixtures'!$A$8:$A$57,B113)&lt;&gt;1,"Check parent line ID",IF(OR(C113="",D113="",N113=""),"Enter service description and status",IF(N113="Not applicable","",IF(OR(NOT(ISNUMBER(E113)),E113&lt;=0,F113=""),"Confirm connection size and basis",IF(AND(F113&lt;&gt;"DN",F113&lt;&gt;"mm OD",F113&lt;&gt;"in nominal"),"Select a connection size basis",IF(AND(OR(ISNUMBER(G113),G113&lt;&gt;""),OR(NOT(ISNUMBER(G113)),H113="",I113="",J113="")),"Complete position unit datum and orientation",IF(AND(H113&lt;&gt;"",H113&lt;&gt;"mm",H113&lt;&gt;"in"),"Use mm or in for position dimension",IF(AND(N113="Recorded for review",OR(K113="",L113="",M113="")),"Enter manufacturer and drawing references","")))))))))))</f>
      </c>
    </row>
    <row r="114" ht="27" customHeight="1">
      <c r="A114" s="21"/>
      <c r="B114" s="21"/>
      <c r="C114" s="21"/>
      <c r="D114" s="21"/>
      <c r="E114" s="27"/>
      <c r="F114" s="21"/>
      <c r="G114" s="26"/>
      <c r="H114" s="21"/>
      <c r="I114" s="21"/>
      <c r="J114" s="21"/>
      <c r="K114" s="21"/>
      <c r="L114" s="21"/>
      <c r="M114" s="21"/>
      <c r="N114" s="21"/>
      <c r="O114" s="21"/>
      <c r="P114" s="25" t="str">
        <f>IF(COUNTA(A114:O114)=0,"",IF(A114="","Enter connection ID",IF(COUNTIFS($A$8:$A$157,A114)&lt;&gt;1,"Duplicate connection ID",IF(COUNTIFS('Room Fixtures'!$A$8:$A$57,B114)&lt;&gt;1,"Check parent line ID",IF(OR(C114="",D114="",N114=""),"Enter service description and status",IF(N114="Not applicable","",IF(OR(NOT(ISNUMBER(E114)),E114&lt;=0,F114=""),"Confirm connection size and basis",IF(AND(F114&lt;&gt;"DN",F114&lt;&gt;"mm OD",F114&lt;&gt;"in nominal"),"Select a connection size basis",IF(AND(OR(ISNUMBER(G114),G114&lt;&gt;""),OR(NOT(ISNUMBER(G114)),H114="",I114="",J114="")),"Complete position unit datum and orientation",IF(AND(H114&lt;&gt;"",H114&lt;&gt;"mm",H114&lt;&gt;"in"),"Use mm or in for position dimension",IF(AND(N114="Recorded for review",OR(K114="",L114="",M114="")),"Enter manufacturer and drawing references","")))))))))))</f>
      </c>
    </row>
    <row r="115" ht="27" customHeight="1">
      <c r="A115" s="21"/>
      <c r="B115" s="21"/>
      <c r="C115" s="21"/>
      <c r="D115" s="21"/>
      <c r="E115" s="27"/>
      <c r="F115" s="21"/>
      <c r="G115" s="26"/>
      <c r="H115" s="21"/>
      <c r="I115" s="21"/>
      <c r="J115" s="21"/>
      <c r="K115" s="21"/>
      <c r="L115" s="21"/>
      <c r="M115" s="21"/>
      <c r="N115" s="21"/>
      <c r="O115" s="21"/>
      <c r="P115" s="25" t="str">
        <f>IF(COUNTA(A115:O115)=0,"",IF(A115="","Enter connection ID",IF(COUNTIFS($A$8:$A$157,A115)&lt;&gt;1,"Duplicate connection ID",IF(COUNTIFS('Room Fixtures'!$A$8:$A$57,B115)&lt;&gt;1,"Check parent line ID",IF(OR(C115="",D115="",N115=""),"Enter service description and status",IF(N115="Not applicable","",IF(OR(NOT(ISNUMBER(E115)),E115&lt;=0,F115=""),"Confirm connection size and basis",IF(AND(F115&lt;&gt;"DN",F115&lt;&gt;"mm OD",F115&lt;&gt;"in nominal"),"Select a connection size basis",IF(AND(OR(ISNUMBER(G115),G115&lt;&gt;""),OR(NOT(ISNUMBER(G115)),H115="",I115="",J115="")),"Complete position unit datum and orientation",IF(AND(H115&lt;&gt;"",H115&lt;&gt;"mm",H115&lt;&gt;"in"),"Use mm or in for position dimension",IF(AND(N115="Recorded for review",OR(K115="",L115="",M115="")),"Enter manufacturer and drawing references","")))))))))))</f>
      </c>
    </row>
    <row r="116" ht="27" customHeight="1">
      <c r="A116" s="21"/>
      <c r="B116" s="21"/>
      <c r="C116" s="21"/>
      <c r="D116" s="21"/>
      <c r="E116" s="27"/>
      <c r="F116" s="21"/>
      <c r="G116" s="26"/>
      <c r="H116" s="21"/>
      <c r="I116" s="21"/>
      <c r="J116" s="21"/>
      <c r="K116" s="21"/>
      <c r="L116" s="21"/>
      <c r="M116" s="21"/>
      <c r="N116" s="21"/>
      <c r="O116" s="21"/>
      <c r="P116" s="25" t="str">
        <f>IF(COUNTA(A116:O116)=0,"",IF(A116="","Enter connection ID",IF(COUNTIFS($A$8:$A$157,A116)&lt;&gt;1,"Duplicate connection ID",IF(COUNTIFS('Room Fixtures'!$A$8:$A$57,B116)&lt;&gt;1,"Check parent line ID",IF(OR(C116="",D116="",N116=""),"Enter service description and status",IF(N116="Not applicable","",IF(OR(NOT(ISNUMBER(E116)),E116&lt;=0,F116=""),"Confirm connection size and basis",IF(AND(F116&lt;&gt;"DN",F116&lt;&gt;"mm OD",F116&lt;&gt;"in nominal"),"Select a connection size basis",IF(AND(OR(ISNUMBER(G116),G116&lt;&gt;""),OR(NOT(ISNUMBER(G116)),H116="",I116="",J116="")),"Complete position unit datum and orientation",IF(AND(H116&lt;&gt;"",H116&lt;&gt;"mm",H116&lt;&gt;"in"),"Use mm or in for position dimension",IF(AND(N116="Recorded for review",OR(K116="",L116="",M116="")),"Enter manufacturer and drawing references","")))))))))))</f>
      </c>
    </row>
    <row r="117" ht="27" customHeight="1">
      <c r="A117" s="21"/>
      <c r="B117" s="21"/>
      <c r="C117" s="21"/>
      <c r="D117" s="21"/>
      <c r="E117" s="27"/>
      <c r="F117" s="21"/>
      <c r="G117" s="26"/>
      <c r="H117" s="21"/>
      <c r="I117" s="21"/>
      <c r="J117" s="21"/>
      <c r="K117" s="21"/>
      <c r="L117" s="21"/>
      <c r="M117" s="21"/>
      <c r="N117" s="21"/>
      <c r="O117" s="21"/>
      <c r="P117" s="25" t="str">
        <f>IF(COUNTA(A117:O117)=0,"",IF(A117="","Enter connection ID",IF(COUNTIFS($A$8:$A$157,A117)&lt;&gt;1,"Duplicate connection ID",IF(COUNTIFS('Room Fixtures'!$A$8:$A$57,B117)&lt;&gt;1,"Check parent line ID",IF(OR(C117="",D117="",N117=""),"Enter service description and status",IF(N117="Not applicable","",IF(OR(NOT(ISNUMBER(E117)),E117&lt;=0,F117=""),"Confirm connection size and basis",IF(AND(F117&lt;&gt;"DN",F117&lt;&gt;"mm OD",F117&lt;&gt;"in nominal"),"Select a connection size basis",IF(AND(OR(ISNUMBER(G117),G117&lt;&gt;""),OR(NOT(ISNUMBER(G117)),H117="",I117="",J117="")),"Complete position unit datum and orientation",IF(AND(H117&lt;&gt;"",H117&lt;&gt;"mm",H117&lt;&gt;"in"),"Use mm or in for position dimension",IF(AND(N117="Recorded for review",OR(K117="",L117="",M117="")),"Enter manufacturer and drawing references","")))))))))))</f>
      </c>
    </row>
    <row r="118" ht="27" customHeight="1">
      <c r="A118" s="21"/>
      <c r="B118" s="21"/>
      <c r="C118" s="21"/>
      <c r="D118" s="21"/>
      <c r="E118" s="27"/>
      <c r="F118" s="21"/>
      <c r="G118" s="26"/>
      <c r="H118" s="21"/>
      <c r="I118" s="21"/>
      <c r="J118" s="21"/>
      <c r="K118" s="21"/>
      <c r="L118" s="21"/>
      <c r="M118" s="21"/>
      <c r="N118" s="21"/>
      <c r="O118" s="21"/>
      <c r="P118" s="25" t="str">
        <f>IF(COUNTA(A118:O118)=0,"",IF(A118="","Enter connection ID",IF(COUNTIFS($A$8:$A$157,A118)&lt;&gt;1,"Duplicate connection ID",IF(COUNTIFS('Room Fixtures'!$A$8:$A$57,B118)&lt;&gt;1,"Check parent line ID",IF(OR(C118="",D118="",N118=""),"Enter service description and status",IF(N118="Not applicable","",IF(OR(NOT(ISNUMBER(E118)),E118&lt;=0,F118=""),"Confirm connection size and basis",IF(AND(F118&lt;&gt;"DN",F118&lt;&gt;"mm OD",F118&lt;&gt;"in nominal"),"Select a connection size basis",IF(AND(OR(ISNUMBER(G118),G118&lt;&gt;""),OR(NOT(ISNUMBER(G118)),H118="",I118="",J118="")),"Complete position unit datum and orientation",IF(AND(H118&lt;&gt;"",H118&lt;&gt;"mm",H118&lt;&gt;"in"),"Use mm or in for position dimension",IF(AND(N118="Recorded for review",OR(K118="",L118="",M118="")),"Enter manufacturer and drawing references","")))))))))))</f>
      </c>
    </row>
    <row r="119" ht="27" customHeight="1">
      <c r="A119" s="21"/>
      <c r="B119" s="21"/>
      <c r="C119" s="21"/>
      <c r="D119" s="21"/>
      <c r="E119" s="27"/>
      <c r="F119" s="21"/>
      <c r="G119" s="26"/>
      <c r="H119" s="21"/>
      <c r="I119" s="21"/>
      <c r="J119" s="21"/>
      <c r="K119" s="21"/>
      <c r="L119" s="21"/>
      <c r="M119" s="21"/>
      <c r="N119" s="21"/>
      <c r="O119" s="21"/>
      <c r="P119" s="25" t="str">
        <f>IF(COUNTA(A119:O119)=0,"",IF(A119="","Enter connection ID",IF(COUNTIFS($A$8:$A$157,A119)&lt;&gt;1,"Duplicate connection ID",IF(COUNTIFS('Room Fixtures'!$A$8:$A$57,B119)&lt;&gt;1,"Check parent line ID",IF(OR(C119="",D119="",N119=""),"Enter service description and status",IF(N119="Not applicable","",IF(OR(NOT(ISNUMBER(E119)),E119&lt;=0,F119=""),"Confirm connection size and basis",IF(AND(F119&lt;&gt;"DN",F119&lt;&gt;"mm OD",F119&lt;&gt;"in nominal"),"Select a connection size basis",IF(AND(OR(ISNUMBER(G119),G119&lt;&gt;""),OR(NOT(ISNUMBER(G119)),H119="",I119="",J119="")),"Complete position unit datum and orientation",IF(AND(H119&lt;&gt;"",H119&lt;&gt;"mm",H119&lt;&gt;"in"),"Use mm or in for position dimension",IF(AND(N119="Recorded for review",OR(K119="",L119="",M119="")),"Enter manufacturer and drawing references","")))))))))))</f>
      </c>
    </row>
    <row r="120" ht="27" customHeight="1">
      <c r="A120" s="21"/>
      <c r="B120" s="21"/>
      <c r="C120" s="21"/>
      <c r="D120" s="21"/>
      <c r="E120" s="27"/>
      <c r="F120" s="21"/>
      <c r="G120" s="26"/>
      <c r="H120" s="21"/>
      <c r="I120" s="21"/>
      <c r="J120" s="21"/>
      <c r="K120" s="21"/>
      <c r="L120" s="21"/>
      <c r="M120" s="21"/>
      <c r="N120" s="21"/>
      <c r="O120" s="21"/>
      <c r="P120" s="25" t="str">
        <f>IF(COUNTA(A120:O120)=0,"",IF(A120="","Enter connection ID",IF(COUNTIFS($A$8:$A$157,A120)&lt;&gt;1,"Duplicate connection ID",IF(COUNTIFS('Room Fixtures'!$A$8:$A$57,B120)&lt;&gt;1,"Check parent line ID",IF(OR(C120="",D120="",N120=""),"Enter service description and status",IF(N120="Not applicable","",IF(OR(NOT(ISNUMBER(E120)),E120&lt;=0,F120=""),"Confirm connection size and basis",IF(AND(F120&lt;&gt;"DN",F120&lt;&gt;"mm OD",F120&lt;&gt;"in nominal"),"Select a connection size basis",IF(AND(OR(ISNUMBER(G120),G120&lt;&gt;""),OR(NOT(ISNUMBER(G120)),H120="",I120="",J120="")),"Complete position unit datum and orientation",IF(AND(H120&lt;&gt;"",H120&lt;&gt;"mm",H120&lt;&gt;"in"),"Use mm or in for position dimension",IF(AND(N120="Recorded for review",OR(K120="",L120="",M120="")),"Enter manufacturer and drawing references","")))))))))))</f>
      </c>
    </row>
    <row r="121" ht="27" customHeight="1">
      <c r="A121" s="21"/>
      <c r="B121" s="21"/>
      <c r="C121" s="21"/>
      <c r="D121" s="21"/>
      <c r="E121" s="27"/>
      <c r="F121" s="21"/>
      <c r="G121" s="26"/>
      <c r="H121" s="21"/>
      <c r="I121" s="21"/>
      <c r="J121" s="21"/>
      <c r="K121" s="21"/>
      <c r="L121" s="21"/>
      <c r="M121" s="21"/>
      <c r="N121" s="21"/>
      <c r="O121" s="21"/>
      <c r="P121" s="25" t="str">
        <f>IF(COUNTA(A121:O121)=0,"",IF(A121="","Enter connection ID",IF(COUNTIFS($A$8:$A$157,A121)&lt;&gt;1,"Duplicate connection ID",IF(COUNTIFS('Room Fixtures'!$A$8:$A$57,B121)&lt;&gt;1,"Check parent line ID",IF(OR(C121="",D121="",N121=""),"Enter service description and status",IF(N121="Not applicable","",IF(OR(NOT(ISNUMBER(E121)),E121&lt;=0,F121=""),"Confirm connection size and basis",IF(AND(F121&lt;&gt;"DN",F121&lt;&gt;"mm OD",F121&lt;&gt;"in nominal"),"Select a connection size basis",IF(AND(OR(ISNUMBER(G121),G121&lt;&gt;""),OR(NOT(ISNUMBER(G121)),H121="",I121="",J121="")),"Complete position unit datum and orientation",IF(AND(H121&lt;&gt;"",H121&lt;&gt;"mm",H121&lt;&gt;"in"),"Use mm or in for position dimension",IF(AND(N121="Recorded for review",OR(K121="",L121="",M121="")),"Enter manufacturer and drawing references","")))))))))))</f>
      </c>
    </row>
    <row r="122" ht="27" customHeight="1">
      <c r="A122" s="21"/>
      <c r="B122" s="21"/>
      <c r="C122" s="21"/>
      <c r="D122" s="21"/>
      <c r="E122" s="27"/>
      <c r="F122" s="21"/>
      <c r="G122" s="26"/>
      <c r="H122" s="21"/>
      <c r="I122" s="21"/>
      <c r="J122" s="21"/>
      <c r="K122" s="21"/>
      <c r="L122" s="21"/>
      <c r="M122" s="21"/>
      <c r="N122" s="21"/>
      <c r="O122" s="21"/>
      <c r="P122" s="25" t="str">
        <f>IF(COUNTA(A122:O122)=0,"",IF(A122="","Enter connection ID",IF(COUNTIFS($A$8:$A$157,A122)&lt;&gt;1,"Duplicate connection ID",IF(COUNTIFS('Room Fixtures'!$A$8:$A$57,B122)&lt;&gt;1,"Check parent line ID",IF(OR(C122="",D122="",N122=""),"Enter service description and status",IF(N122="Not applicable","",IF(OR(NOT(ISNUMBER(E122)),E122&lt;=0,F122=""),"Confirm connection size and basis",IF(AND(F122&lt;&gt;"DN",F122&lt;&gt;"mm OD",F122&lt;&gt;"in nominal"),"Select a connection size basis",IF(AND(OR(ISNUMBER(G122),G122&lt;&gt;""),OR(NOT(ISNUMBER(G122)),H122="",I122="",J122="")),"Complete position unit datum and orientation",IF(AND(H122&lt;&gt;"",H122&lt;&gt;"mm",H122&lt;&gt;"in"),"Use mm or in for position dimension",IF(AND(N122="Recorded for review",OR(K122="",L122="",M122="")),"Enter manufacturer and drawing references","")))))))))))</f>
      </c>
    </row>
    <row r="123" ht="27" customHeight="1">
      <c r="A123" s="21"/>
      <c r="B123" s="21"/>
      <c r="C123" s="21"/>
      <c r="D123" s="21"/>
      <c r="E123" s="27"/>
      <c r="F123" s="21"/>
      <c r="G123" s="26"/>
      <c r="H123" s="21"/>
      <c r="I123" s="21"/>
      <c r="J123" s="21"/>
      <c r="K123" s="21"/>
      <c r="L123" s="21"/>
      <c r="M123" s="21"/>
      <c r="N123" s="21"/>
      <c r="O123" s="21"/>
      <c r="P123" s="25" t="str">
        <f>IF(COUNTA(A123:O123)=0,"",IF(A123="","Enter connection ID",IF(COUNTIFS($A$8:$A$157,A123)&lt;&gt;1,"Duplicate connection ID",IF(COUNTIFS('Room Fixtures'!$A$8:$A$57,B123)&lt;&gt;1,"Check parent line ID",IF(OR(C123="",D123="",N123=""),"Enter service description and status",IF(N123="Not applicable","",IF(OR(NOT(ISNUMBER(E123)),E123&lt;=0,F123=""),"Confirm connection size and basis",IF(AND(F123&lt;&gt;"DN",F123&lt;&gt;"mm OD",F123&lt;&gt;"in nominal"),"Select a connection size basis",IF(AND(OR(ISNUMBER(G123),G123&lt;&gt;""),OR(NOT(ISNUMBER(G123)),H123="",I123="",J123="")),"Complete position unit datum and orientation",IF(AND(H123&lt;&gt;"",H123&lt;&gt;"mm",H123&lt;&gt;"in"),"Use mm or in for position dimension",IF(AND(N123="Recorded for review",OR(K123="",L123="",M123="")),"Enter manufacturer and drawing references","")))))))))))</f>
      </c>
    </row>
    <row r="124" ht="27" customHeight="1">
      <c r="A124" s="21"/>
      <c r="B124" s="21"/>
      <c r="C124" s="21"/>
      <c r="D124" s="21"/>
      <c r="E124" s="27"/>
      <c r="F124" s="21"/>
      <c r="G124" s="26"/>
      <c r="H124" s="21"/>
      <c r="I124" s="21"/>
      <c r="J124" s="21"/>
      <c r="K124" s="21"/>
      <c r="L124" s="21"/>
      <c r="M124" s="21"/>
      <c r="N124" s="21"/>
      <c r="O124" s="21"/>
      <c r="P124" s="25" t="str">
        <f>IF(COUNTA(A124:O124)=0,"",IF(A124="","Enter connection ID",IF(COUNTIFS($A$8:$A$157,A124)&lt;&gt;1,"Duplicate connection ID",IF(COUNTIFS('Room Fixtures'!$A$8:$A$57,B124)&lt;&gt;1,"Check parent line ID",IF(OR(C124="",D124="",N124=""),"Enter service description and status",IF(N124="Not applicable","",IF(OR(NOT(ISNUMBER(E124)),E124&lt;=0,F124=""),"Confirm connection size and basis",IF(AND(F124&lt;&gt;"DN",F124&lt;&gt;"mm OD",F124&lt;&gt;"in nominal"),"Select a connection size basis",IF(AND(OR(ISNUMBER(G124),G124&lt;&gt;""),OR(NOT(ISNUMBER(G124)),H124="",I124="",J124="")),"Complete position unit datum and orientation",IF(AND(H124&lt;&gt;"",H124&lt;&gt;"mm",H124&lt;&gt;"in"),"Use mm or in for position dimension",IF(AND(N124="Recorded for review",OR(K124="",L124="",M124="")),"Enter manufacturer and drawing references","")))))))))))</f>
      </c>
    </row>
    <row r="125" ht="27" customHeight="1">
      <c r="A125" s="21"/>
      <c r="B125" s="21"/>
      <c r="C125" s="21"/>
      <c r="D125" s="21"/>
      <c r="E125" s="27"/>
      <c r="F125" s="21"/>
      <c r="G125" s="26"/>
      <c r="H125" s="21"/>
      <c r="I125" s="21"/>
      <c r="J125" s="21"/>
      <c r="K125" s="21"/>
      <c r="L125" s="21"/>
      <c r="M125" s="21"/>
      <c r="N125" s="21"/>
      <c r="O125" s="21"/>
      <c r="P125" s="25" t="str">
        <f>IF(COUNTA(A125:O125)=0,"",IF(A125="","Enter connection ID",IF(COUNTIFS($A$8:$A$157,A125)&lt;&gt;1,"Duplicate connection ID",IF(COUNTIFS('Room Fixtures'!$A$8:$A$57,B125)&lt;&gt;1,"Check parent line ID",IF(OR(C125="",D125="",N125=""),"Enter service description and status",IF(N125="Not applicable","",IF(OR(NOT(ISNUMBER(E125)),E125&lt;=0,F125=""),"Confirm connection size and basis",IF(AND(F125&lt;&gt;"DN",F125&lt;&gt;"mm OD",F125&lt;&gt;"in nominal"),"Select a connection size basis",IF(AND(OR(ISNUMBER(G125),G125&lt;&gt;""),OR(NOT(ISNUMBER(G125)),H125="",I125="",J125="")),"Complete position unit datum and orientation",IF(AND(H125&lt;&gt;"",H125&lt;&gt;"mm",H125&lt;&gt;"in"),"Use mm or in for position dimension",IF(AND(N125="Recorded for review",OR(K125="",L125="",M125="")),"Enter manufacturer and drawing references","")))))))))))</f>
      </c>
    </row>
    <row r="126" ht="27" customHeight="1">
      <c r="A126" s="21"/>
      <c r="B126" s="21"/>
      <c r="C126" s="21"/>
      <c r="D126" s="21"/>
      <c r="E126" s="27"/>
      <c r="F126" s="21"/>
      <c r="G126" s="26"/>
      <c r="H126" s="21"/>
      <c r="I126" s="21"/>
      <c r="J126" s="21"/>
      <c r="K126" s="21"/>
      <c r="L126" s="21"/>
      <c r="M126" s="21"/>
      <c r="N126" s="21"/>
      <c r="O126" s="21"/>
      <c r="P126" s="25" t="str">
        <f>IF(COUNTA(A126:O126)=0,"",IF(A126="","Enter connection ID",IF(COUNTIFS($A$8:$A$157,A126)&lt;&gt;1,"Duplicate connection ID",IF(COUNTIFS('Room Fixtures'!$A$8:$A$57,B126)&lt;&gt;1,"Check parent line ID",IF(OR(C126="",D126="",N126=""),"Enter service description and status",IF(N126="Not applicable","",IF(OR(NOT(ISNUMBER(E126)),E126&lt;=0,F126=""),"Confirm connection size and basis",IF(AND(F126&lt;&gt;"DN",F126&lt;&gt;"mm OD",F126&lt;&gt;"in nominal"),"Select a connection size basis",IF(AND(OR(ISNUMBER(G126),G126&lt;&gt;""),OR(NOT(ISNUMBER(G126)),H126="",I126="",J126="")),"Complete position unit datum and orientation",IF(AND(H126&lt;&gt;"",H126&lt;&gt;"mm",H126&lt;&gt;"in"),"Use mm or in for position dimension",IF(AND(N126="Recorded for review",OR(K126="",L126="",M126="")),"Enter manufacturer and drawing references","")))))))))))</f>
      </c>
    </row>
    <row r="127" ht="27" customHeight="1">
      <c r="A127" s="21"/>
      <c r="B127" s="21"/>
      <c r="C127" s="21"/>
      <c r="D127" s="21"/>
      <c r="E127" s="27"/>
      <c r="F127" s="21"/>
      <c r="G127" s="26"/>
      <c r="H127" s="21"/>
      <c r="I127" s="21"/>
      <c r="J127" s="21"/>
      <c r="K127" s="21"/>
      <c r="L127" s="21"/>
      <c r="M127" s="21"/>
      <c r="N127" s="21"/>
      <c r="O127" s="21"/>
      <c r="P127" s="25" t="str">
        <f>IF(COUNTA(A127:O127)=0,"",IF(A127="","Enter connection ID",IF(COUNTIFS($A$8:$A$157,A127)&lt;&gt;1,"Duplicate connection ID",IF(COUNTIFS('Room Fixtures'!$A$8:$A$57,B127)&lt;&gt;1,"Check parent line ID",IF(OR(C127="",D127="",N127=""),"Enter service description and status",IF(N127="Not applicable","",IF(OR(NOT(ISNUMBER(E127)),E127&lt;=0,F127=""),"Confirm connection size and basis",IF(AND(F127&lt;&gt;"DN",F127&lt;&gt;"mm OD",F127&lt;&gt;"in nominal"),"Select a connection size basis",IF(AND(OR(ISNUMBER(G127),G127&lt;&gt;""),OR(NOT(ISNUMBER(G127)),H127="",I127="",J127="")),"Complete position unit datum and orientation",IF(AND(H127&lt;&gt;"",H127&lt;&gt;"mm",H127&lt;&gt;"in"),"Use mm or in for position dimension",IF(AND(N127="Recorded for review",OR(K127="",L127="",M127="")),"Enter manufacturer and drawing references","")))))))))))</f>
      </c>
    </row>
    <row r="128" ht="27" customHeight="1">
      <c r="A128" s="21"/>
      <c r="B128" s="21"/>
      <c r="C128" s="21"/>
      <c r="D128" s="21"/>
      <c r="E128" s="27"/>
      <c r="F128" s="21"/>
      <c r="G128" s="26"/>
      <c r="H128" s="21"/>
      <c r="I128" s="21"/>
      <c r="J128" s="21"/>
      <c r="K128" s="21"/>
      <c r="L128" s="21"/>
      <c r="M128" s="21"/>
      <c r="N128" s="21"/>
      <c r="O128" s="21"/>
      <c r="P128" s="25" t="str">
        <f>IF(COUNTA(A128:O128)=0,"",IF(A128="","Enter connection ID",IF(COUNTIFS($A$8:$A$157,A128)&lt;&gt;1,"Duplicate connection ID",IF(COUNTIFS('Room Fixtures'!$A$8:$A$57,B128)&lt;&gt;1,"Check parent line ID",IF(OR(C128="",D128="",N128=""),"Enter service description and status",IF(N128="Not applicable","",IF(OR(NOT(ISNUMBER(E128)),E128&lt;=0,F128=""),"Confirm connection size and basis",IF(AND(F128&lt;&gt;"DN",F128&lt;&gt;"mm OD",F128&lt;&gt;"in nominal"),"Select a connection size basis",IF(AND(OR(ISNUMBER(G128),G128&lt;&gt;""),OR(NOT(ISNUMBER(G128)),H128="",I128="",J128="")),"Complete position unit datum and orientation",IF(AND(H128&lt;&gt;"",H128&lt;&gt;"mm",H128&lt;&gt;"in"),"Use mm or in for position dimension",IF(AND(N128="Recorded for review",OR(K128="",L128="",M128="")),"Enter manufacturer and drawing references","")))))))))))</f>
      </c>
    </row>
    <row r="129" ht="27" customHeight="1">
      <c r="A129" s="21"/>
      <c r="B129" s="21"/>
      <c r="C129" s="21"/>
      <c r="D129" s="21"/>
      <c r="E129" s="27"/>
      <c r="F129" s="21"/>
      <c r="G129" s="26"/>
      <c r="H129" s="21"/>
      <c r="I129" s="21"/>
      <c r="J129" s="21"/>
      <c r="K129" s="21"/>
      <c r="L129" s="21"/>
      <c r="M129" s="21"/>
      <c r="N129" s="21"/>
      <c r="O129" s="21"/>
      <c r="P129" s="25" t="str">
        <f>IF(COUNTA(A129:O129)=0,"",IF(A129="","Enter connection ID",IF(COUNTIFS($A$8:$A$157,A129)&lt;&gt;1,"Duplicate connection ID",IF(COUNTIFS('Room Fixtures'!$A$8:$A$57,B129)&lt;&gt;1,"Check parent line ID",IF(OR(C129="",D129="",N129=""),"Enter service description and status",IF(N129="Not applicable","",IF(OR(NOT(ISNUMBER(E129)),E129&lt;=0,F129=""),"Confirm connection size and basis",IF(AND(F129&lt;&gt;"DN",F129&lt;&gt;"mm OD",F129&lt;&gt;"in nominal"),"Select a connection size basis",IF(AND(OR(ISNUMBER(G129),G129&lt;&gt;""),OR(NOT(ISNUMBER(G129)),H129="",I129="",J129="")),"Complete position unit datum and orientation",IF(AND(H129&lt;&gt;"",H129&lt;&gt;"mm",H129&lt;&gt;"in"),"Use mm or in for position dimension",IF(AND(N129="Recorded for review",OR(K129="",L129="",M129="")),"Enter manufacturer and drawing references","")))))))))))</f>
      </c>
    </row>
    <row r="130" ht="27" customHeight="1">
      <c r="A130" s="21"/>
      <c r="B130" s="21"/>
      <c r="C130" s="21"/>
      <c r="D130" s="21"/>
      <c r="E130" s="27"/>
      <c r="F130" s="21"/>
      <c r="G130" s="26"/>
      <c r="H130" s="21"/>
      <c r="I130" s="21"/>
      <c r="J130" s="21"/>
      <c r="K130" s="21"/>
      <c r="L130" s="21"/>
      <c r="M130" s="21"/>
      <c r="N130" s="21"/>
      <c r="O130" s="21"/>
      <c r="P130" s="25" t="str">
        <f>IF(COUNTA(A130:O130)=0,"",IF(A130="","Enter connection ID",IF(COUNTIFS($A$8:$A$157,A130)&lt;&gt;1,"Duplicate connection ID",IF(COUNTIFS('Room Fixtures'!$A$8:$A$57,B130)&lt;&gt;1,"Check parent line ID",IF(OR(C130="",D130="",N130=""),"Enter service description and status",IF(N130="Not applicable","",IF(OR(NOT(ISNUMBER(E130)),E130&lt;=0,F130=""),"Confirm connection size and basis",IF(AND(F130&lt;&gt;"DN",F130&lt;&gt;"mm OD",F130&lt;&gt;"in nominal"),"Select a connection size basis",IF(AND(OR(ISNUMBER(G130),G130&lt;&gt;""),OR(NOT(ISNUMBER(G130)),H130="",I130="",J130="")),"Complete position unit datum and orientation",IF(AND(H130&lt;&gt;"",H130&lt;&gt;"mm",H130&lt;&gt;"in"),"Use mm or in for position dimension",IF(AND(N130="Recorded for review",OR(K130="",L130="",M130="")),"Enter manufacturer and drawing references","")))))))))))</f>
      </c>
    </row>
    <row r="131" ht="27" customHeight="1">
      <c r="A131" s="21"/>
      <c r="B131" s="21"/>
      <c r="C131" s="21"/>
      <c r="D131" s="21"/>
      <c r="E131" s="27"/>
      <c r="F131" s="21"/>
      <c r="G131" s="26"/>
      <c r="H131" s="21"/>
      <c r="I131" s="21"/>
      <c r="J131" s="21"/>
      <c r="K131" s="21"/>
      <c r="L131" s="21"/>
      <c r="M131" s="21"/>
      <c r="N131" s="21"/>
      <c r="O131" s="21"/>
      <c r="P131" s="25" t="str">
        <f>IF(COUNTA(A131:O131)=0,"",IF(A131="","Enter connection ID",IF(COUNTIFS($A$8:$A$157,A131)&lt;&gt;1,"Duplicate connection ID",IF(COUNTIFS('Room Fixtures'!$A$8:$A$57,B131)&lt;&gt;1,"Check parent line ID",IF(OR(C131="",D131="",N131=""),"Enter service description and status",IF(N131="Not applicable","",IF(OR(NOT(ISNUMBER(E131)),E131&lt;=0,F131=""),"Confirm connection size and basis",IF(AND(F131&lt;&gt;"DN",F131&lt;&gt;"mm OD",F131&lt;&gt;"in nominal"),"Select a connection size basis",IF(AND(OR(ISNUMBER(G131),G131&lt;&gt;""),OR(NOT(ISNUMBER(G131)),H131="",I131="",J131="")),"Complete position unit datum and orientation",IF(AND(H131&lt;&gt;"",H131&lt;&gt;"mm",H131&lt;&gt;"in"),"Use mm or in for position dimension",IF(AND(N131="Recorded for review",OR(K131="",L131="",M131="")),"Enter manufacturer and drawing references","")))))))))))</f>
      </c>
    </row>
    <row r="132" ht="27" customHeight="1">
      <c r="A132" s="21"/>
      <c r="B132" s="21"/>
      <c r="C132" s="21"/>
      <c r="D132" s="21"/>
      <c r="E132" s="27"/>
      <c r="F132" s="21"/>
      <c r="G132" s="26"/>
      <c r="H132" s="21"/>
      <c r="I132" s="21"/>
      <c r="J132" s="21"/>
      <c r="K132" s="21"/>
      <c r="L132" s="21"/>
      <c r="M132" s="21"/>
      <c r="N132" s="21"/>
      <c r="O132" s="21"/>
      <c r="P132" s="25" t="str">
        <f>IF(COUNTA(A132:O132)=0,"",IF(A132="","Enter connection ID",IF(COUNTIFS($A$8:$A$157,A132)&lt;&gt;1,"Duplicate connection ID",IF(COUNTIFS('Room Fixtures'!$A$8:$A$57,B132)&lt;&gt;1,"Check parent line ID",IF(OR(C132="",D132="",N132=""),"Enter service description and status",IF(N132="Not applicable","",IF(OR(NOT(ISNUMBER(E132)),E132&lt;=0,F132=""),"Confirm connection size and basis",IF(AND(F132&lt;&gt;"DN",F132&lt;&gt;"mm OD",F132&lt;&gt;"in nominal"),"Select a connection size basis",IF(AND(OR(ISNUMBER(G132),G132&lt;&gt;""),OR(NOT(ISNUMBER(G132)),H132="",I132="",J132="")),"Complete position unit datum and orientation",IF(AND(H132&lt;&gt;"",H132&lt;&gt;"mm",H132&lt;&gt;"in"),"Use mm or in for position dimension",IF(AND(N132="Recorded for review",OR(K132="",L132="",M132="")),"Enter manufacturer and drawing references","")))))))))))</f>
      </c>
    </row>
    <row r="133" ht="27" customHeight="1">
      <c r="A133" s="21"/>
      <c r="B133" s="21"/>
      <c r="C133" s="21"/>
      <c r="D133" s="21"/>
      <c r="E133" s="27"/>
      <c r="F133" s="21"/>
      <c r="G133" s="26"/>
      <c r="H133" s="21"/>
      <c r="I133" s="21"/>
      <c r="J133" s="21"/>
      <c r="K133" s="21"/>
      <c r="L133" s="21"/>
      <c r="M133" s="21"/>
      <c r="N133" s="21"/>
      <c r="O133" s="21"/>
      <c r="P133" s="25" t="str">
        <f>IF(COUNTA(A133:O133)=0,"",IF(A133="","Enter connection ID",IF(COUNTIFS($A$8:$A$157,A133)&lt;&gt;1,"Duplicate connection ID",IF(COUNTIFS('Room Fixtures'!$A$8:$A$57,B133)&lt;&gt;1,"Check parent line ID",IF(OR(C133="",D133="",N133=""),"Enter service description and status",IF(N133="Not applicable","",IF(OR(NOT(ISNUMBER(E133)),E133&lt;=0,F133=""),"Confirm connection size and basis",IF(AND(F133&lt;&gt;"DN",F133&lt;&gt;"mm OD",F133&lt;&gt;"in nominal"),"Select a connection size basis",IF(AND(OR(ISNUMBER(G133),G133&lt;&gt;""),OR(NOT(ISNUMBER(G133)),H133="",I133="",J133="")),"Complete position unit datum and orientation",IF(AND(H133&lt;&gt;"",H133&lt;&gt;"mm",H133&lt;&gt;"in"),"Use mm or in for position dimension",IF(AND(N133="Recorded for review",OR(K133="",L133="",M133="")),"Enter manufacturer and drawing references","")))))))))))</f>
      </c>
    </row>
    <row r="134" ht="27" customHeight="1">
      <c r="A134" s="21"/>
      <c r="B134" s="21"/>
      <c r="C134" s="21"/>
      <c r="D134" s="21"/>
      <c r="E134" s="27"/>
      <c r="F134" s="21"/>
      <c r="G134" s="26"/>
      <c r="H134" s="21"/>
      <c r="I134" s="21"/>
      <c r="J134" s="21"/>
      <c r="K134" s="21"/>
      <c r="L134" s="21"/>
      <c r="M134" s="21"/>
      <c r="N134" s="21"/>
      <c r="O134" s="21"/>
      <c r="P134" s="25" t="str">
        <f>IF(COUNTA(A134:O134)=0,"",IF(A134="","Enter connection ID",IF(COUNTIFS($A$8:$A$157,A134)&lt;&gt;1,"Duplicate connection ID",IF(COUNTIFS('Room Fixtures'!$A$8:$A$57,B134)&lt;&gt;1,"Check parent line ID",IF(OR(C134="",D134="",N134=""),"Enter service description and status",IF(N134="Not applicable","",IF(OR(NOT(ISNUMBER(E134)),E134&lt;=0,F134=""),"Confirm connection size and basis",IF(AND(F134&lt;&gt;"DN",F134&lt;&gt;"mm OD",F134&lt;&gt;"in nominal"),"Select a connection size basis",IF(AND(OR(ISNUMBER(G134),G134&lt;&gt;""),OR(NOT(ISNUMBER(G134)),H134="",I134="",J134="")),"Complete position unit datum and orientation",IF(AND(H134&lt;&gt;"",H134&lt;&gt;"mm",H134&lt;&gt;"in"),"Use mm or in for position dimension",IF(AND(N134="Recorded for review",OR(K134="",L134="",M134="")),"Enter manufacturer and drawing references","")))))))))))</f>
      </c>
    </row>
    <row r="135" ht="27" customHeight="1">
      <c r="A135" s="21"/>
      <c r="B135" s="21"/>
      <c r="C135" s="21"/>
      <c r="D135" s="21"/>
      <c r="E135" s="27"/>
      <c r="F135" s="21"/>
      <c r="G135" s="26"/>
      <c r="H135" s="21"/>
      <c r="I135" s="21"/>
      <c r="J135" s="21"/>
      <c r="K135" s="21"/>
      <c r="L135" s="21"/>
      <c r="M135" s="21"/>
      <c r="N135" s="21"/>
      <c r="O135" s="21"/>
      <c r="P135" s="25" t="str">
        <f>IF(COUNTA(A135:O135)=0,"",IF(A135="","Enter connection ID",IF(COUNTIFS($A$8:$A$157,A135)&lt;&gt;1,"Duplicate connection ID",IF(COUNTIFS('Room Fixtures'!$A$8:$A$57,B135)&lt;&gt;1,"Check parent line ID",IF(OR(C135="",D135="",N135=""),"Enter service description and status",IF(N135="Not applicable","",IF(OR(NOT(ISNUMBER(E135)),E135&lt;=0,F135=""),"Confirm connection size and basis",IF(AND(F135&lt;&gt;"DN",F135&lt;&gt;"mm OD",F135&lt;&gt;"in nominal"),"Select a connection size basis",IF(AND(OR(ISNUMBER(G135),G135&lt;&gt;""),OR(NOT(ISNUMBER(G135)),H135="",I135="",J135="")),"Complete position unit datum and orientation",IF(AND(H135&lt;&gt;"",H135&lt;&gt;"mm",H135&lt;&gt;"in"),"Use mm or in for position dimension",IF(AND(N135="Recorded for review",OR(K135="",L135="",M135="")),"Enter manufacturer and drawing references","")))))))))))</f>
      </c>
    </row>
    <row r="136" ht="27" customHeight="1">
      <c r="A136" s="21"/>
      <c r="B136" s="21"/>
      <c r="C136" s="21"/>
      <c r="D136" s="21"/>
      <c r="E136" s="27"/>
      <c r="F136" s="21"/>
      <c r="G136" s="26"/>
      <c r="H136" s="21"/>
      <c r="I136" s="21"/>
      <c r="J136" s="21"/>
      <c r="K136" s="21"/>
      <c r="L136" s="21"/>
      <c r="M136" s="21"/>
      <c r="N136" s="21"/>
      <c r="O136" s="21"/>
      <c r="P136" s="25" t="str">
        <f>IF(COUNTA(A136:O136)=0,"",IF(A136="","Enter connection ID",IF(COUNTIFS($A$8:$A$157,A136)&lt;&gt;1,"Duplicate connection ID",IF(COUNTIFS('Room Fixtures'!$A$8:$A$57,B136)&lt;&gt;1,"Check parent line ID",IF(OR(C136="",D136="",N136=""),"Enter service description and status",IF(N136="Not applicable","",IF(OR(NOT(ISNUMBER(E136)),E136&lt;=0,F136=""),"Confirm connection size and basis",IF(AND(F136&lt;&gt;"DN",F136&lt;&gt;"mm OD",F136&lt;&gt;"in nominal"),"Select a connection size basis",IF(AND(OR(ISNUMBER(G136),G136&lt;&gt;""),OR(NOT(ISNUMBER(G136)),H136="",I136="",J136="")),"Complete position unit datum and orientation",IF(AND(H136&lt;&gt;"",H136&lt;&gt;"mm",H136&lt;&gt;"in"),"Use mm or in for position dimension",IF(AND(N136="Recorded for review",OR(K136="",L136="",M136="")),"Enter manufacturer and drawing references","")))))))))))</f>
      </c>
    </row>
    <row r="137" ht="27" customHeight="1">
      <c r="A137" s="21"/>
      <c r="B137" s="21"/>
      <c r="C137" s="21"/>
      <c r="D137" s="21"/>
      <c r="E137" s="27"/>
      <c r="F137" s="21"/>
      <c r="G137" s="26"/>
      <c r="H137" s="21"/>
      <c r="I137" s="21"/>
      <c r="J137" s="21"/>
      <c r="K137" s="21"/>
      <c r="L137" s="21"/>
      <c r="M137" s="21"/>
      <c r="N137" s="21"/>
      <c r="O137" s="21"/>
      <c r="P137" s="25" t="str">
        <f>IF(COUNTA(A137:O137)=0,"",IF(A137="","Enter connection ID",IF(COUNTIFS($A$8:$A$157,A137)&lt;&gt;1,"Duplicate connection ID",IF(COUNTIFS('Room Fixtures'!$A$8:$A$57,B137)&lt;&gt;1,"Check parent line ID",IF(OR(C137="",D137="",N137=""),"Enter service description and status",IF(N137="Not applicable","",IF(OR(NOT(ISNUMBER(E137)),E137&lt;=0,F137=""),"Confirm connection size and basis",IF(AND(F137&lt;&gt;"DN",F137&lt;&gt;"mm OD",F137&lt;&gt;"in nominal"),"Select a connection size basis",IF(AND(OR(ISNUMBER(G137),G137&lt;&gt;""),OR(NOT(ISNUMBER(G137)),H137="",I137="",J137="")),"Complete position unit datum and orientation",IF(AND(H137&lt;&gt;"",H137&lt;&gt;"mm",H137&lt;&gt;"in"),"Use mm or in for position dimension",IF(AND(N137="Recorded for review",OR(K137="",L137="",M137="")),"Enter manufacturer and drawing references","")))))))))))</f>
      </c>
    </row>
    <row r="138" ht="27" customHeight="1">
      <c r="A138" s="21"/>
      <c r="B138" s="21"/>
      <c r="C138" s="21"/>
      <c r="D138" s="21"/>
      <c r="E138" s="27"/>
      <c r="F138" s="21"/>
      <c r="G138" s="26"/>
      <c r="H138" s="21"/>
      <c r="I138" s="21"/>
      <c r="J138" s="21"/>
      <c r="K138" s="21"/>
      <c r="L138" s="21"/>
      <c r="M138" s="21"/>
      <c r="N138" s="21"/>
      <c r="O138" s="21"/>
      <c r="P138" s="25" t="str">
        <f>IF(COUNTA(A138:O138)=0,"",IF(A138="","Enter connection ID",IF(COUNTIFS($A$8:$A$157,A138)&lt;&gt;1,"Duplicate connection ID",IF(COUNTIFS('Room Fixtures'!$A$8:$A$57,B138)&lt;&gt;1,"Check parent line ID",IF(OR(C138="",D138="",N138=""),"Enter service description and status",IF(N138="Not applicable","",IF(OR(NOT(ISNUMBER(E138)),E138&lt;=0,F138=""),"Confirm connection size and basis",IF(AND(F138&lt;&gt;"DN",F138&lt;&gt;"mm OD",F138&lt;&gt;"in nominal"),"Select a connection size basis",IF(AND(OR(ISNUMBER(G138),G138&lt;&gt;""),OR(NOT(ISNUMBER(G138)),H138="",I138="",J138="")),"Complete position unit datum and orientation",IF(AND(H138&lt;&gt;"",H138&lt;&gt;"mm",H138&lt;&gt;"in"),"Use mm or in for position dimension",IF(AND(N138="Recorded for review",OR(K138="",L138="",M138="")),"Enter manufacturer and drawing references","")))))))))))</f>
      </c>
    </row>
    <row r="139" ht="27" customHeight="1">
      <c r="A139" s="21"/>
      <c r="B139" s="21"/>
      <c r="C139" s="21"/>
      <c r="D139" s="21"/>
      <c r="E139" s="27"/>
      <c r="F139" s="21"/>
      <c r="G139" s="26"/>
      <c r="H139" s="21"/>
      <c r="I139" s="21"/>
      <c r="J139" s="21"/>
      <c r="K139" s="21"/>
      <c r="L139" s="21"/>
      <c r="M139" s="21"/>
      <c r="N139" s="21"/>
      <c r="O139" s="21"/>
      <c r="P139" s="25" t="str">
        <f>IF(COUNTA(A139:O139)=0,"",IF(A139="","Enter connection ID",IF(COUNTIFS($A$8:$A$157,A139)&lt;&gt;1,"Duplicate connection ID",IF(COUNTIFS('Room Fixtures'!$A$8:$A$57,B139)&lt;&gt;1,"Check parent line ID",IF(OR(C139="",D139="",N139=""),"Enter service description and status",IF(N139="Not applicable","",IF(OR(NOT(ISNUMBER(E139)),E139&lt;=0,F139=""),"Confirm connection size and basis",IF(AND(F139&lt;&gt;"DN",F139&lt;&gt;"mm OD",F139&lt;&gt;"in nominal"),"Select a connection size basis",IF(AND(OR(ISNUMBER(G139),G139&lt;&gt;""),OR(NOT(ISNUMBER(G139)),H139="",I139="",J139="")),"Complete position unit datum and orientation",IF(AND(H139&lt;&gt;"",H139&lt;&gt;"mm",H139&lt;&gt;"in"),"Use mm or in for position dimension",IF(AND(N139="Recorded for review",OR(K139="",L139="",M139="")),"Enter manufacturer and drawing references","")))))))))))</f>
      </c>
    </row>
    <row r="140" ht="27" customHeight="1">
      <c r="A140" s="21"/>
      <c r="B140" s="21"/>
      <c r="C140" s="21"/>
      <c r="D140" s="21"/>
      <c r="E140" s="27"/>
      <c r="F140" s="21"/>
      <c r="G140" s="26"/>
      <c r="H140" s="21"/>
      <c r="I140" s="21"/>
      <c r="J140" s="21"/>
      <c r="K140" s="21"/>
      <c r="L140" s="21"/>
      <c r="M140" s="21"/>
      <c r="N140" s="21"/>
      <c r="O140" s="21"/>
      <c r="P140" s="25" t="str">
        <f>IF(COUNTA(A140:O140)=0,"",IF(A140="","Enter connection ID",IF(COUNTIFS($A$8:$A$157,A140)&lt;&gt;1,"Duplicate connection ID",IF(COUNTIFS('Room Fixtures'!$A$8:$A$57,B140)&lt;&gt;1,"Check parent line ID",IF(OR(C140="",D140="",N140=""),"Enter service description and status",IF(N140="Not applicable","",IF(OR(NOT(ISNUMBER(E140)),E140&lt;=0,F140=""),"Confirm connection size and basis",IF(AND(F140&lt;&gt;"DN",F140&lt;&gt;"mm OD",F140&lt;&gt;"in nominal"),"Select a connection size basis",IF(AND(OR(ISNUMBER(G140),G140&lt;&gt;""),OR(NOT(ISNUMBER(G140)),H140="",I140="",J140="")),"Complete position unit datum and orientation",IF(AND(H140&lt;&gt;"",H140&lt;&gt;"mm",H140&lt;&gt;"in"),"Use mm or in for position dimension",IF(AND(N140="Recorded for review",OR(K140="",L140="",M140="")),"Enter manufacturer and drawing references","")))))))))))</f>
      </c>
    </row>
    <row r="141" ht="27" customHeight="1">
      <c r="A141" s="21"/>
      <c r="B141" s="21"/>
      <c r="C141" s="21"/>
      <c r="D141" s="21"/>
      <c r="E141" s="27"/>
      <c r="F141" s="21"/>
      <c r="G141" s="26"/>
      <c r="H141" s="21"/>
      <c r="I141" s="21"/>
      <c r="J141" s="21"/>
      <c r="K141" s="21"/>
      <c r="L141" s="21"/>
      <c r="M141" s="21"/>
      <c r="N141" s="21"/>
      <c r="O141" s="21"/>
      <c r="P141" s="25" t="str">
        <f>IF(COUNTA(A141:O141)=0,"",IF(A141="","Enter connection ID",IF(COUNTIFS($A$8:$A$157,A141)&lt;&gt;1,"Duplicate connection ID",IF(COUNTIFS('Room Fixtures'!$A$8:$A$57,B141)&lt;&gt;1,"Check parent line ID",IF(OR(C141="",D141="",N141=""),"Enter service description and status",IF(N141="Not applicable","",IF(OR(NOT(ISNUMBER(E141)),E141&lt;=0,F141=""),"Confirm connection size and basis",IF(AND(F141&lt;&gt;"DN",F141&lt;&gt;"mm OD",F141&lt;&gt;"in nominal"),"Select a connection size basis",IF(AND(OR(ISNUMBER(G141),G141&lt;&gt;""),OR(NOT(ISNUMBER(G141)),H141="",I141="",J141="")),"Complete position unit datum and orientation",IF(AND(H141&lt;&gt;"",H141&lt;&gt;"mm",H141&lt;&gt;"in"),"Use mm or in for position dimension",IF(AND(N141="Recorded for review",OR(K141="",L141="",M141="")),"Enter manufacturer and drawing references","")))))))))))</f>
      </c>
    </row>
    <row r="142" ht="27" customHeight="1">
      <c r="A142" s="21"/>
      <c r="B142" s="21"/>
      <c r="C142" s="21"/>
      <c r="D142" s="21"/>
      <c r="E142" s="27"/>
      <c r="F142" s="21"/>
      <c r="G142" s="26"/>
      <c r="H142" s="21"/>
      <c r="I142" s="21"/>
      <c r="J142" s="21"/>
      <c r="K142" s="21"/>
      <c r="L142" s="21"/>
      <c r="M142" s="21"/>
      <c r="N142" s="21"/>
      <c r="O142" s="21"/>
      <c r="P142" s="25" t="str">
        <f>IF(COUNTA(A142:O142)=0,"",IF(A142="","Enter connection ID",IF(COUNTIFS($A$8:$A$157,A142)&lt;&gt;1,"Duplicate connection ID",IF(COUNTIFS('Room Fixtures'!$A$8:$A$57,B142)&lt;&gt;1,"Check parent line ID",IF(OR(C142="",D142="",N142=""),"Enter service description and status",IF(N142="Not applicable","",IF(OR(NOT(ISNUMBER(E142)),E142&lt;=0,F142=""),"Confirm connection size and basis",IF(AND(F142&lt;&gt;"DN",F142&lt;&gt;"mm OD",F142&lt;&gt;"in nominal"),"Select a connection size basis",IF(AND(OR(ISNUMBER(G142),G142&lt;&gt;""),OR(NOT(ISNUMBER(G142)),H142="",I142="",J142="")),"Complete position unit datum and orientation",IF(AND(H142&lt;&gt;"",H142&lt;&gt;"mm",H142&lt;&gt;"in"),"Use mm or in for position dimension",IF(AND(N142="Recorded for review",OR(K142="",L142="",M142="")),"Enter manufacturer and drawing references","")))))))))))</f>
      </c>
    </row>
    <row r="143" ht="27" customHeight="1">
      <c r="A143" s="21"/>
      <c r="B143" s="21"/>
      <c r="C143" s="21"/>
      <c r="D143" s="21"/>
      <c r="E143" s="27"/>
      <c r="F143" s="21"/>
      <c r="G143" s="26"/>
      <c r="H143" s="21"/>
      <c r="I143" s="21"/>
      <c r="J143" s="21"/>
      <c r="K143" s="21"/>
      <c r="L143" s="21"/>
      <c r="M143" s="21"/>
      <c r="N143" s="21"/>
      <c r="O143" s="21"/>
      <c r="P143" s="25" t="str">
        <f>IF(COUNTA(A143:O143)=0,"",IF(A143="","Enter connection ID",IF(COUNTIFS($A$8:$A$157,A143)&lt;&gt;1,"Duplicate connection ID",IF(COUNTIFS('Room Fixtures'!$A$8:$A$57,B143)&lt;&gt;1,"Check parent line ID",IF(OR(C143="",D143="",N143=""),"Enter service description and status",IF(N143="Not applicable","",IF(OR(NOT(ISNUMBER(E143)),E143&lt;=0,F143=""),"Confirm connection size and basis",IF(AND(F143&lt;&gt;"DN",F143&lt;&gt;"mm OD",F143&lt;&gt;"in nominal"),"Select a connection size basis",IF(AND(OR(ISNUMBER(G143),G143&lt;&gt;""),OR(NOT(ISNUMBER(G143)),H143="",I143="",J143="")),"Complete position unit datum and orientation",IF(AND(H143&lt;&gt;"",H143&lt;&gt;"mm",H143&lt;&gt;"in"),"Use mm or in for position dimension",IF(AND(N143="Recorded for review",OR(K143="",L143="",M143="")),"Enter manufacturer and drawing references","")))))))))))</f>
      </c>
    </row>
    <row r="144" ht="27" customHeight="1">
      <c r="A144" s="21"/>
      <c r="B144" s="21"/>
      <c r="C144" s="21"/>
      <c r="D144" s="21"/>
      <c r="E144" s="27"/>
      <c r="F144" s="21"/>
      <c r="G144" s="26"/>
      <c r="H144" s="21"/>
      <c r="I144" s="21"/>
      <c r="J144" s="21"/>
      <c r="K144" s="21"/>
      <c r="L144" s="21"/>
      <c r="M144" s="21"/>
      <c r="N144" s="21"/>
      <c r="O144" s="21"/>
      <c r="P144" s="25" t="str">
        <f>IF(COUNTA(A144:O144)=0,"",IF(A144="","Enter connection ID",IF(COUNTIFS($A$8:$A$157,A144)&lt;&gt;1,"Duplicate connection ID",IF(COUNTIFS('Room Fixtures'!$A$8:$A$57,B144)&lt;&gt;1,"Check parent line ID",IF(OR(C144="",D144="",N144=""),"Enter service description and status",IF(N144="Not applicable","",IF(OR(NOT(ISNUMBER(E144)),E144&lt;=0,F144=""),"Confirm connection size and basis",IF(AND(F144&lt;&gt;"DN",F144&lt;&gt;"mm OD",F144&lt;&gt;"in nominal"),"Select a connection size basis",IF(AND(OR(ISNUMBER(G144),G144&lt;&gt;""),OR(NOT(ISNUMBER(G144)),H144="",I144="",J144="")),"Complete position unit datum and orientation",IF(AND(H144&lt;&gt;"",H144&lt;&gt;"mm",H144&lt;&gt;"in"),"Use mm or in for position dimension",IF(AND(N144="Recorded for review",OR(K144="",L144="",M144="")),"Enter manufacturer and drawing references","")))))))))))</f>
      </c>
    </row>
    <row r="145" ht="27" customHeight="1">
      <c r="A145" s="21"/>
      <c r="B145" s="21"/>
      <c r="C145" s="21"/>
      <c r="D145" s="21"/>
      <c r="E145" s="27"/>
      <c r="F145" s="21"/>
      <c r="G145" s="26"/>
      <c r="H145" s="21"/>
      <c r="I145" s="21"/>
      <c r="J145" s="21"/>
      <c r="K145" s="21"/>
      <c r="L145" s="21"/>
      <c r="M145" s="21"/>
      <c r="N145" s="21"/>
      <c r="O145" s="21"/>
      <c r="P145" s="25" t="str">
        <f>IF(COUNTA(A145:O145)=0,"",IF(A145="","Enter connection ID",IF(COUNTIFS($A$8:$A$157,A145)&lt;&gt;1,"Duplicate connection ID",IF(COUNTIFS('Room Fixtures'!$A$8:$A$57,B145)&lt;&gt;1,"Check parent line ID",IF(OR(C145="",D145="",N145=""),"Enter service description and status",IF(N145="Not applicable","",IF(OR(NOT(ISNUMBER(E145)),E145&lt;=0,F145=""),"Confirm connection size and basis",IF(AND(F145&lt;&gt;"DN",F145&lt;&gt;"mm OD",F145&lt;&gt;"in nominal"),"Select a connection size basis",IF(AND(OR(ISNUMBER(G145),G145&lt;&gt;""),OR(NOT(ISNUMBER(G145)),H145="",I145="",J145="")),"Complete position unit datum and orientation",IF(AND(H145&lt;&gt;"",H145&lt;&gt;"mm",H145&lt;&gt;"in"),"Use mm or in for position dimension",IF(AND(N145="Recorded for review",OR(K145="",L145="",M145="")),"Enter manufacturer and drawing references","")))))))))))</f>
      </c>
    </row>
    <row r="146" ht="27" customHeight="1">
      <c r="A146" s="21"/>
      <c r="B146" s="21"/>
      <c r="C146" s="21"/>
      <c r="D146" s="21"/>
      <c r="E146" s="27"/>
      <c r="F146" s="21"/>
      <c r="G146" s="26"/>
      <c r="H146" s="21"/>
      <c r="I146" s="21"/>
      <c r="J146" s="21"/>
      <c r="K146" s="21"/>
      <c r="L146" s="21"/>
      <c r="M146" s="21"/>
      <c r="N146" s="21"/>
      <c r="O146" s="21"/>
      <c r="P146" s="25" t="str">
        <f>IF(COUNTA(A146:O146)=0,"",IF(A146="","Enter connection ID",IF(COUNTIFS($A$8:$A$157,A146)&lt;&gt;1,"Duplicate connection ID",IF(COUNTIFS('Room Fixtures'!$A$8:$A$57,B146)&lt;&gt;1,"Check parent line ID",IF(OR(C146="",D146="",N146=""),"Enter service description and status",IF(N146="Not applicable","",IF(OR(NOT(ISNUMBER(E146)),E146&lt;=0,F146=""),"Confirm connection size and basis",IF(AND(F146&lt;&gt;"DN",F146&lt;&gt;"mm OD",F146&lt;&gt;"in nominal"),"Select a connection size basis",IF(AND(OR(ISNUMBER(G146),G146&lt;&gt;""),OR(NOT(ISNUMBER(G146)),H146="",I146="",J146="")),"Complete position unit datum and orientation",IF(AND(H146&lt;&gt;"",H146&lt;&gt;"mm",H146&lt;&gt;"in"),"Use mm or in for position dimension",IF(AND(N146="Recorded for review",OR(K146="",L146="",M146="")),"Enter manufacturer and drawing references","")))))))))))</f>
      </c>
    </row>
    <row r="147" ht="27" customHeight="1">
      <c r="A147" s="21"/>
      <c r="B147" s="21"/>
      <c r="C147" s="21"/>
      <c r="D147" s="21"/>
      <c r="E147" s="27"/>
      <c r="F147" s="21"/>
      <c r="G147" s="26"/>
      <c r="H147" s="21"/>
      <c r="I147" s="21"/>
      <c r="J147" s="21"/>
      <c r="K147" s="21"/>
      <c r="L147" s="21"/>
      <c r="M147" s="21"/>
      <c r="N147" s="21"/>
      <c r="O147" s="21"/>
      <c r="P147" s="25" t="str">
        <f>IF(COUNTA(A147:O147)=0,"",IF(A147="","Enter connection ID",IF(COUNTIFS($A$8:$A$157,A147)&lt;&gt;1,"Duplicate connection ID",IF(COUNTIFS('Room Fixtures'!$A$8:$A$57,B147)&lt;&gt;1,"Check parent line ID",IF(OR(C147="",D147="",N147=""),"Enter service description and status",IF(N147="Not applicable","",IF(OR(NOT(ISNUMBER(E147)),E147&lt;=0,F147=""),"Confirm connection size and basis",IF(AND(F147&lt;&gt;"DN",F147&lt;&gt;"mm OD",F147&lt;&gt;"in nominal"),"Select a connection size basis",IF(AND(OR(ISNUMBER(G147),G147&lt;&gt;""),OR(NOT(ISNUMBER(G147)),H147="",I147="",J147="")),"Complete position unit datum and orientation",IF(AND(H147&lt;&gt;"",H147&lt;&gt;"mm",H147&lt;&gt;"in"),"Use mm or in for position dimension",IF(AND(N147="Recorded for review",OR(K147="",L147="",M147="")),"Enter manufacturer and drawing references","")))))))))))</f>
      </c>
    </row>
    <row r="148" ht="27" customHeight="1">
      <c r="A148" s="21"/>
      <c r="B148" s="21"/>
      <c r="C148" s="21"/>
      <c r="D148" s="21"/>
      <c r="E148" s="27"/>
      <c r="F148" s="21"/>
      <c r="G148" s="26"/>
      <c r="H148" s="21"/>
      <c r="I148" s="21"/>
      <c r="J148" s="21"/>
      <c r="K148" s="21"/>
      <c r="L148" s="21"/>
      <c r="M148" s="21"/>
      <c r="N148" s="21"/>
      <c r="O148" s="21"/>
      <c r="P148" s="25" t="str">
        <f>IF(COUNTA(A148:O148)=0,"",IF(A148="","Enter connection ID",IF(COUNTIFS($A$8:$A$157,A148)&lt;&gt;1,"Duplicate connection ID",IF(COUNTIFS('Room Fixtures'!$A$8:$A$57,B148)&lt;&gt;1,"Check parent line ID",IF(OR(C148="",D148="",N148=""),"Enter service description and status",IF(N148="Not applicable","",IF(OR(NOT(ISNUMBER(E148)),E148&lt;=0,F148=""),"Confirm connection size and basis",IF(AND(F148&lt;&gt;"DN",F148&lt;&gt;"mm OD",F148&lt;&gt;"in nominal"),"Select a connection size basis",IF(AND(OR(ISNUMBER(G148),G148&lt;&gt;""),OR(NOT(ISNUMBER(G148)),H148="",I148="",J148="")),"Complete position unit datum and orientation",IF(AND(H148&lt;&gt;"",H148&lt;&gt;"mm",H148&lt;&gt;"in"),"Use mm or in for position dimension",IF(AND(N148="Recorded for review",OR(K148="",L148="",M148="")),"Enter manufacturer and drawing references","")))))))))))</f>
      </c>
    </row>
    <row r="149" ht="27" customHeight="1">
      <c r="A149" s="21"/>
      <c r="B149" s="21"/>
      <c r="C149" s="21"/>
      <c r="D149" s="21"/>
      <c r="E149" s="27"/>
      <c r="F149" s="21"/>
      <c r="G149" s="26"/>
      <c r="H149" s="21"/>
      <c r="I149" s="21"/>
      <c r="J149" s="21"/>
      <c r="K149" s="21"/>
      <c r="L149" s="21"/>
      <c r="M149" s="21"/>
      <c r="N149" s="21"/>
      <c r="O149" s="21"/>
      <c r="P149" s="25" t="str">
        <f>IF(COUNTA(A149:O149)=0,"",IF(A149="","Enter connection ID",IF(COUNTIFS($A$8:$A$157,A149)&lt;&gt;1,"Duplicate connection ID",IF(COUNTIFS('Room Fixtures'!$A$8:$A$57,B149)&lt;&gt;1,"Check parent line ID",IF(OR(C149="",D149="",N149=""),"Enter service description and status",IF(N149="Not applicable","",IF(OR(NOT(ISNUMBER(E149)),E149&lt;=0,F149=""),"Confirm connection size and basis",IF(AND(F149&lt;&gt;"DN",F149&lt;&gt;"mm OD",F149&lt;&gt;"in nominal"),"Select a connection size basis",IF(AND(OR(ISNUMBER(G149),G149&lt;&gt;""),OR(NOT(ISNUMBER(G149)),H149="",I149="",J149="")),"Complete position unit datum and orientation",IF(AND(H149&lt;&gt;"",H149&lt;&gt;"mm",H149&lt;&gt;"in"),"Use mm or in for position dimension",IF(AND(N149="Recorded for review",OR(K149="",L149="",M149="")),"Enter manufacturer and drawing references","")))))))))))</f>
      </c>
    </row>
    <row r="150" ht="27" customHeight="1">
      <c r="A150" s="21"/>
      <c r="B150" s="21"/>
      <c r="C150" s="21"/>
      <c r="D150" s="21"/>
      <c r="E150" s="27"/>
      <c r="F150" s="21"/>
      <c r="G150" s="26"/>
      <c r="H150" s="21"/>
      <c r="I150" s="21"/>
      <c r="J150" s="21"/>
      <c r="K150" s="21"/>
      <c r="L150" s="21"/>
      <c r="M150" s="21"/>
      <c r="N150" s="21"/>
      <c r="O150" s="21"/>
      <c r="P150" s="25" t="str">
        <f>IF(COUNTA(A150:O150)=0,"",IF(A150="","Enter connection ID",IF(COUNTIFS($A$8:$A$157,A150)&lt;&gt;1,"Duplicate connection ID",IF(COUNTIFS('Room Fixtures'!$A$8:$A$57,B150)&lt;&gt;1,"Check parent line ID",IF(OR(C150="",D150="",N150=""),"Enter service description and status",IF(N150="Not applicable","",IF(OR(NOT(ISNUMBER(E150)),E150&lt;=0,F150=""),"Confirm connection size and basis",IF(AND(F150&lt;&gt;"DN",F150&lt;&gt;"mm OD",F150&lt;&gt;"in nominal"),"Select a connection size basis",IF(AND(OR(ISNUMBER(G150),G150&lt;&gt;""),OR(NOT(ISNUMBER(G150)),H150="",I150="",J150="")),"Complete position unit datum and orientation",IF(AND(H150&lt;&gt;"",H150&lt;&gt;"mm",H150&lt;&gt;"in"),"Use mm or in for position dimension",IF(AND(N150="Recorded for review",OR(K150="",L150="",M150="")),"Enter manufacturer and drawing references","")))))))))))</f>
      </c>
    </row>
    <row r="151" ht="27" customHeight="1">
      <c r="A151" s="21"/>
      <c r="B151" s="21"/>
      <c r="C151" s="21"/>
      <c r="D151" s="21"/>
      <c r="E151" s="27"/>
      <c r="F151" s="21"/>
      <c r="G151" s="26"/>
      <c r="H151" s="21"/>
      <c r="I151" s="21"/>
      <c r="J151" s="21"/>
      <c r="K151" s="21"/>
      <c r="L151" s="21"/>
      <c r="M151" s="21"/>
      <c r="N151" s="21"/>
      <c r="O151" s="21"/>
      <c r="P151" s="25" t="str">
        <f>IF(COUNTA(A151:O151)=0,"",IF(A151="","Enter connection ID",IF(COUNTIFS($A$8:$A$157,A151)&lt;&gt;1,"Duplicate connection ID",IF(COUNTIFS('Room Fixtures'!$A$8:$A$57,B151)&lt;&gt;1,"Check parent line ID",IF(OR(C151="",D151="",N151=""),"Enter service description and status",IF(N151="Not applicable","",IF(OR(NOT(ISNUMBER(E151)),E151&lt;=0,F151=""),"Confirm connection size and basis",IF(AND(F151&lt;&gt;"DN",F151&lt;&gt;"mm OD",F151&lt;&gt;"in nominal"),"Select a connection size basis",IF(AND(OR(ISNUMBER(G151),G151&lt;&gt;""),OR(NOT(ISNUMBER(G151)),H151="",I151="",J151="")),"Complete position unit datum and orientation",IF(AND(H151&lt;&gt;"",H151&lt;&gt;"mm",H151&lt;&gt;"in"),"Use mm or in for position dimension",IF(AND(N151="Recorded for review",OR(K151="",L151="",M151="")),"Enter manufacturer and drawing references","")))))))))))</f>
      </c>
    </row>
    <row r="152" ht="27" customHeight="1">
      <c r="A152" s="21"/>
      <c r="B152" s="21"/>
      <c r="C152" s="21"/>
      <c r="D152" s="21"/>
      <c r="E152" s="27"/>
      <c r="F152" s="21"/>
      <c r="G152" s="26"/>
      <c r="H152" s="21"/>
      <c r="I152" s="21"/>
      <c r="J152" s="21"/>
      <c r="K152" s="21"/>
      <c r="L152" s="21"/>
      <c r="M152" s="21"/>
      <c r="N152" s="21"/>
      <c r="O152" s="21"/>
      <c r="P152" s="25" t="str">
        <f>IF(COUNTA(A152:O152)=0,"",IF(A152="","Enter connection ID",IF(COUNTIFS($A$8:$A$157,A152)&lt;&gt;1,"Duplicate connection ID",IF(COUNTIFS('Room Fixtures'!$A$8:$A$57,B152)&lt;&gt;1,"Check parent line ID",IF(OR(C152="",D152="",N152=""),"Enter service description and status",IF(N152="Not applicable","",IF(OR(NOT(ISNUMBER(E152)),E152&lt;=0,F152=""),"Confirm connection size and basis",IF(AND(F152&lt;&gt;"DN",F152&lt;&gt;"mm OD",F152&lt;&gt;"in nominal"),"Select a connection size basis",IF(AND(OR(ISNUMBER(G152),G152&lt;&gt;""),OR(NOT(ISNUMBER(G152)),H152="",I152="",J152="")),"Complete position unit datum and orientation",IF(AND(H152&lt;&gt;"",H152&lt;&gt;"mm",H152&lt;&gt;"in"),"Use mm or in for position dimension",IF(AND(N152="Recorded for review",OR(K152="",L152="",M152="")),"Enter manufacturer and drawing references","")))))))))))</f>
      </c>
    </row>
    <row r="153" ht="27" customHeight="1">
      <c r="A153" s="21"/>
      <c r="B153" s="21"/>
      <c r="C153" s="21"/>
      <c r="D153" s="21"/>
      <c r="E153" s="27"/>
      <c r="F153" s="21"/>
      <c r="G153" s="26"/>
      <c r="H153" s="21"/>
      <c r="I153" s="21"/>
      <c r="J153" s="21"/>
      <c r="K153" s="21"/>
      <c r="L153" s="21"/>
      <c r="M153" s="21"/>
      <c r="N153" s="21"/>
      <c r="O153" s="21"/>
      <c r="P153" s="25" t="str">
        <f>IF(COUNTA(A153:O153)=0,"",IF(A153="","Enter connection ID",IF(COUNTIFS($A$8:$A$157,A153)&lt;&gt;1,"Duplicate connection ID",IF(COUNTIFS('Room Fixtures'!$A$8:$A$57,B153)&lt;&gt;1,"Check parent line ID",IF(OR(C153="",D153="",N153=""),"Enter service description and status",IF(N153="Not applicable","",IF(OR(NOT(ISNUMBER(E153)),E153&lt;=0,F153=""),"Confirm connection size and basis",IF(AND(F153&lt;&gt;"DN",F153&lt;&gt;"mm OD",F153&lt;&gt;"in nominal"),"Select a connection size basis",IF(AND(OR(ISNUMBER(G153),G153&lt;&gt;""),OR(NOT(ISNUMBER(G153)),H153="",I153="",J153="")),"Complete position unit datum and orientation",IF(AND(H153&lt;&gt;"",H153&lt;&gt;"mm",H153&lt;&gt;"in"),"Use mm or in for position dimension",IF(AND(N153="Recorded for review",OR(K153="",L153="",M153="")),"Enter manufacturer and drawing references","")))))))))))</f>
      </c>
    </row>
    <row r="154" ht="27" customHeight="1">
      <c r="A154" s="21"/>
      <c r="B154" s="21"/>
      <c r="C154" s="21"/>
      <c r="D154" s="21"/>
      <c r="E154" s="27"/>
      <c r="F154" s="21"/>
      <c r="G154" s="26"/>
      <c r="H154" s="21"/>
      <c r="I154" s="21"/>
      <c r="J154" s="21"/>
      <c r="K154" s="21"/>
      <c r="L154" s="21"/>
      <c r="M154" s="21"/>
      <c r="N154" s="21"/>
      <c r="O154" s="21"/>
      <c r="P154" s="25" t="str">
        <f>IF(COUNTA(A154:O154)=0,"",IF(A154="","Enter connection ID",IF(COUNTIFS($A$8:$A$157,A154)&lt;&gt;1,"Duplicate connection ID",IF(COUNTIFS('Room Fixtures'!$A$8:$A$57,B154)&lt;&gt;1,"Check parent line ID",IF(OR(C154="",D154="",N154=""),"Enter service description and status",IF(N154="Not applicable","",IF(OR(NOT(ISNUMBER(E154)),E154&lt;=0,F154=""),"Confirm connection size and basis",IF(AND(F154&lt;&gt;"DN",F154&lt;&gt;"mm OD",F154&lt;&gt;"in nominal"),"Select a connection size basis",IF(AND(OR(ISNUMBER(G154),G154&lt;&gt;""),OR(NOT(ISNUMBER(G154)),H154="",I154="",J154="")),"Complete position unit datum and orientation",IF(AND(H154&lt;&gt;"",H154&lt;&gt;"mm",H154&lt;&gt;"in"),"Use mm or in for position dimension",IF(AND(N154="Recorded for review",OR(K154="",L154="",M154="")),"Enter manufacturer and drawing references","")))))))))))</f>
      </c>
    </row>
    <row r="155" ht="27" customHeight="1">
      <c r="A155" s="21"/>
      <c r="B155" s="21"/>
      <c r="C155" s="21"/>
      <c r="D155" s="21"/>
      <c r="E155" s="27"/>
      <c r="F155" s="21"/>
      <c r="G155" s="26"/>
      <c r="H155" s="21"/>
      <c r="I155" s="21"/>
      <c r="J155" s="21"/>
      <c r="K155" s="21"/>
      <c r="L155" s="21"/>
      <c r="M155" s="21"/>
      <c r="N155" s="21"/>
      <c r="O155" s="21"/>
      <c r="P155" s="25" t="str">
        <f>IF(COUNTA(A155:O155)=0,"",IF(A155="","Enter connection ID",IF(COUNTIFS($A$8:$A$157,A155)&lt;&gt;1,"Duplicate connection ID",IF(COUNTIFS('Room Fixtures'!$A$8:$A$57,B155)&lt;&gt;1,"Check parent line ID",IF(OR(C155="",D155="",N155=""),"Enter service description and status",IF(N155="Not applicable","",IF(OR(NOT(ISNUMBER(E155)),E155&lt;=0,F155=""),"Confirm connection size and basis",IF(AND(F155&lt;&gt;"DN",F155&lt;&gt;"mm OD",F155&lt;&gt;"in nominal"),"Select a connection size basis",IF(AND(OR(ISNUMBER(G155),G155&lt;&gt;""),OR(NOT(ISNUMBER(G155)),H155="",I155="",J155="")),"Complete position unit datum and orientation",IF(AND(H155&lt;&gt;"",H155&lt;&gt;"mm",H155&lt;&gt;"in"),"Use mm or in for position dimension",IF(AND(N155="Recorded for review",OR(K155="",L155="",M155="")),"Enter manufacturer and drawing references","")))))))))))</f>
      </c>
    </row>
    <row r="156" ht="27" customHeight="1">
      <c r="A156" s="21"/>
      <c r="B156" s="21"/>
      <c r="C156" s="21"/>
      <c r="D156" s="21"/>
      <c r="E156" s="27"/>
      <c r="F156" s="21"/>
      <c r="G156" s="26"/>
      <c r="H156" s="21"/>
      <c r="I156" s="21"/>
      <c r="J156" s="21"/>
      <c r="K156" s="21"/>
      <c r="L156" s="21"/>
      <c r="M156" s="21"/>
      <c r="N156" s="21"/>
      <c r="O156" s="21"/>
      <c r="P156" s="25" t="str">
        <f>IF(COUNTA(A156:O156)=0,"",IF(A156="","Enter connection ID",IF(COUNTIFS($A$8:$A$157,A156)&lt;&gt;1,"Duplicate connection ID",IF(COUNTIFS('Room Fixtures'!$A$8:$A$57,B156)&lt;&gt;1,"Check parent line ID",IF(OR(C156="",D156="",N156=""),"Enter service description and status",IF(N156="Not applicable","",IF(OR(NOT(ISNUMBER(E156)),E156&lt;=0,F156=""),"Confirm connection size and basis",IF(AND(F156&lt;&gt;"DN",F156&lt;&gt;"mm OD",F156&lt;&gt;"in nominal"),"Select a connection size basis",IF(AND(OR(ISNUMBER(G156),G156&lt;&gt;""),OR(NOT(ISNUMBER(G156)),H156="",I156="",J156="")),"Complete position unit datum and orientation",IF(AND(H156&lt;&gt;"",H156&lt;&gt;"mm",H156&lt;&gt;"in"),"Use mm or in for position dimension",IF(AND(N156="Recorded for review",OR(K156="",L156="",M156="")),"Enter manufacturer and drawing references","")))))))))))</f>
      </c>
    </row>
    <row r="157" ht="27" customHeight="1">
      <c r="A157" s="21"/>
      <c r="B157" s="21"/>
      <c r="C157" s="21"/>
      <c r="D157" s="21"/>
      <c r="E157" s="27"/>
      <c r="F157" s="21"/>
      <c r="G157" s="26"/>
      <c r="H157" s="21"/>
      <c r="I157" s="21"/>
      <c r="J157" s="21"/>
      <c r="K157" s="21"/>
      <c r="L157" s="21"/>
      <c r="M157" s="21"/>
      <c r="N157" s="21"/>
      <c r="O157" s="21"/>
      <c r="P157" s="25" t="str">
        <f>IF(COUNTA(A157:O157)=0,"",IF(A157="","Enter connection ID",IF(COUNTIFS($A$8:$A$157,A157)&lt;&gt;1,"Duplicate connection ID",IF(COUNTIFS('Room Fixtures'!$A$8:$A$57,B157)&lt;&gt;1,"Check parent line ID",IF(OR(C157="",D157="",N157=""),"Enter service description and status",IF(N157="Not applicable","",IF(OR(NOT(ISNUMBER(E157)),E157&lt;=0,F157=""),"Confirm connection size and basis",IF(AND(F157&lt;&gt;"DN",F157&lt;&gt;"mm OD",F157&lt;&gt;"in nominal"),"Select a connection size basis",IF(AND(OR(ISNUMBER(G157),G157&lt;&gt;""),OR(NOT(ISNUMBER(G157)),H157="",I157="",J157="")),"Complete position unit datum and orientation",IF(AND(H157&lt;&gt;"",H157&lt;&gt;"mm",H157&lt;&gt;"in"),"Use mm or in for position dimension",IF(AND(N157="Recorded for review",OR(K157="",L157="",M157="")),"Enter manufacturer and drawing references","")))))))))))</f>
      </c>
    </row>
  </sheetData>
  <conditionalFormatting sqref="P8:P157">
    <cfRule type="expression" dxfId="2" priority="1">
      <formula>LEN(P8)&gt;0</formula>
    </cfRule>
  </conditionalFormatting>
  <dataValidations count="5">
    <dataValidation type="list" sqref="C8:C157">
      <formula1>"Cold water,Hot water,Mixed water,Waste,Overflow,Other"</formula1>
    </dataValidation>
    <dataValidation type="list" sqref="F8:F157">
      <formula1>"DN,mm OD,in nominal"</formula1>
    </dataValidation>
    <dataValidation type="list" sqref="H8:H157">
      <formula1>"mm,in"</formula1>
    </dataValidation>
    <dataValidation type="list" sqref="N8:N157">
      <formula1>"To confirm,Recorded for review,Not applicable"</formula1>
    </dataValidation>
    <dataValidation type="decimal" operator="greaterThanOrEqual" sqref="E8:E157">
      <formula1>0.001</formula1>
    </dataValidation>
  </dataValidations>
  <pageMargins left="0.3" right="0.3" top="0.5" bottom="0.5" header="0.2" footer="0.2"/>
  <pageSetup orientation="landscape" paperSize="8" fitToWidth="2" fitToHeight="0"/>
  <tableParts count="1">
    <tablePart r:id="R969f441f34b04c2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23" hidden="0" customWidth="1"/>
    <col min="2" max="2" width="21" hidden="0" customWidth="1"/>
    <col min="3" max="3" width="34" hidden="0" customWidth="1"/>
    <col min="4" max="4" width="34" hidden="0" customWidth="1"/>
    <col min="5" max="5" width="22" hidden="0" customWidth="1"/>
    <col min="6" max="6" width="23" hidden="0" customWidth="1"/>
    <col min="7" max="7" width="17" hidden="0" customWidth="1"/>
    <col min="8" max="8" width="19" hidden="0" customWidth="1"/>
    <col min="9" max="9" width="21" hidden="0" customWidth="1"/>
    <col min="10" max="10" width="13" hidden="0" customWidth="1"/>
    <col min="11" max="11" width="40" hidden="0" customWidth="1"/>
    <col min="12" max="12" width="24" hidden="0" customWidth="1"/>
    <col min="13" max="13" width="40" hidden="0" customWidth="1"/>
    <col min="14" max="14" width="45" hidden="0" customWidth="1"/>
  </cols>
  <sheetData>
    <row r="1" ht="2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customHeight="1">
      <c r="A2" s="4" t="str">
        <v>Accessories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7" customHeight="1">
      <c r="A4" s="2" t="str">
        <v>Project</v>
      </c>
      <c r="B4" s="7"/>
      <c r="C4" s="2"/>
      <c r="D4" s="2" t="str">
        <v>Schedule revision</v>
      </c>
      <c r="E4" s="7"/>
      <c r="F4" s="2"/>
      <c r="G4" s="2" t="str">
        <v>Issue date</v>
      </c>
      <c r="H4" s="8"/>
      <c r="I4" s="2"/>
      <c r="J4" s="2"/>
      <c r="K4" s="2"/>
      <c r="L4" s="2"/>
      <c r="M4" s="2"/>
      <c r="N4" s="2"/>
    </row>
    <row r="5" ht="27" customHeight="1">
      <c r="A5" s="9" t="str">
        <v>Quantities describe required accessories. Included, separate and by others identify supply scope without changing the count.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27" customHeight="1">
      <c r="A6" s="9" t="str">
        <v>Blue text marks editable inputs. Black text on pale blue cells marks formulas. Review messages identify records to complete.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55" customHeight="1">
      <c r="A7" s="18" t="str">
        <v>Accessory Record ID</v>
      </c>
      <c r="B7" s="19" t="str">
        <v>Parent Line ID</v>
      </c>
      <c r="C7" s="19" t="str">
        <v>Accessory Description</v>
      </c>
      <c r="D7" s="19" t="str">
        <v>Accessory Model Reference</v>
      </c>
      <c r="E7" s="19" t="str">
        <v>Supply Scope</v>
      </c>
      <c r="F7" s="19" t="str">
        <v>Quantity Basis</v>
      </c>
      <c r="G7" s="19" t="str">
        <v>Qty per Basis</v>
      </c>
      <c r="H7" s="19" t="str">
        <v>Parent Fixture Qty</v>
      </c>
      <c r="I7" s="19" t="str">
        <v>Total Accessory Qty</v>
      </c>
      <c r="J7" s="19" t="str">
        <v>Unit</v>
      </c>
      <c r="K7" s="19" t="str">
        <v>Compatibility Record Reference</v>
      </c>
      <c r="L7" s="19" t="str">
        <v>Review ID</v>
      </c>
      <c r="M7" s="19" t="str">
        <v>Notes</v>
      </c>
      <c r="N7" s="20" t="str">
        <v>Input Review</v>
      </c>
    </row>
    <row r="8" ht="27" customHeight="1">
      <c r="A8" s="21"/>
      <c r="B8" s="21"/>
      <c r="C8" s="21"/>
      <c r="D8" s="21"/>
      <c r="E8" s="21"/>
      <c r="F8" s="21"/>
      <c r="G8" s="23"/>
      <c r="H8" s="29" t="str">
        <f>IF(COUNTA(A8:G8,J8:M8)=0,"",IF(B8="","Enter parent line ID",IF(COUNTIFS('Room Fixtures'!$A$8:$A$57,B8)&lt;&gt;1,"Check parent line ID",IF(NOT(AND(ISNUMBER(INDEX('Room Fixtures'!$E$8:$E$57,MATCH(B8,'Room Fixtures'!$A$8:$A$57,0))),INDEX('Room Fixtures'!$E$8:$E$57,MATCH(B8,'Room Fixtures'!$A$8:$A$57,0))&gt;=1,MOD(IF(ISNUMBER(INDEX('Room Fixtures'!$E$8:$E$57,MATCH(B8,'Room Fixtures'!$A$8:$A$57,0))),INDEX('Room Fixtures'!$E$8:$E$57,MATCH(B8,'Room Fixtures'!$A$8:$A$57,0)),0),1)=0)),"Check parent fixture quantity",INDEX('Room Fixtures'!$E$8:$E$57,MATCH(B8,'Room Fixtures'!$A$8:$A$57,0))))))</f>
      </c>
      <c r="I8" s="29" t="str">
        <f>IF(COUNTA(A8:G8,J8:M8)=0,"",IF(A8="","Enter accessory record ID",IF(COUNTIFS($A$8:$A$107,A8)&lt;&gt;1,"Duplicate accessory record ID",IF(NOT(ISNUMBER(H8)),"Check parent line and quantity",IF(NOT(AND(ISNUMBER(G8),G8&gt;=0,MOD(IF(ISNUMBER(G8),G8,0),1)=0)),"Enter whole qty per basis",IF(F8="Per fixture",G8*H8,IF(F8="Per line",G8,"Select a quantity basis")))))))</f>
      </c>
      <c r="J8" s="21"/>
      <c r="K8" s="21"/>
      <c r="L8" s="21"/>
      <c r="M8" s="21"/>
      <c r="N8" s="25" t="str">
        <f>IF(COUNTA(A8:G8,J8:M8)=0,"",IF(A8="","Enter accessory record ID",IF(COUNTIFS($A$8:$A$107,A8)&lt;&gt;1,"Duplicate accessory record ID",IF(COUNTIFS('Room Fixtures'!$A$8:$A$57,B8)&lt;&gt;1,"Check parent line ID",IF(OR(C8="",D8="",E8=""),"Confirm accessory model and supply scope",IF(AND(F8&lt;&gt;"Per fixture",F8&lt;&gt;"Per line"),"Select a quantity basis",IF(NOT(AND(ISNUMBER(G8),G8&gt;=0,MOD(IF(ISNUMBER(G8),G8,0),1)=0)),"Enter whole qty per basis",IF(OR(J8="",AND(J8&lt;&gt;"ea",J8&lt;&gt;"pair",J8&lt;&gt;"set")),"Select accessory quantity unit",IF(K8="","Confirm compatibility record",IF(AND(L8&lt;&gt;"",COUNTIFS('Approval Log'!$A$8:$A$157,L8)&lt;&gt;1),"Check accessory review ID",""))))))))))</f>
      </c>
    </row>
    <row r="9" ht="27" customHeight="1">
      <c r="A9" s="21"/>
      <c r="B9" s="21"/>
      <c r="C9" s="21"/>
      <c r="D9" s="21"/>
      <c r="E9" s="21"/>
      <c r="F9" s="21"/>
      <c r="G9" s="23"/>
      <c r="H9" s="29" t="str">
        <f>IF(COUNTA(A9:G9,J9:M9)=0,"",IF(B9="","Enter parent line ID",IF(COUNTIFS('Room Fixtures'!$A$8:$A$57,B9)&lt;&gt;1,"Check parent line ID",IF(NOT(AND(ISNUMBER(INDEX('Room Fixtures'!$E$8:$E$57,MATCH(B9,'Room Fixtures'!$A$8:$A$57,0))),INDEX('Room Fixtures'!$E$8:$E$57,MATCH(B9,'Room Fixtures'!$A$8:$A$57,0))&gt;=1,MOD(IF(ISNUMBER(INDEX('Room Fixtures'!$E$8:$E$57,MATCH(B9,'Room Fixtures'!$A$8:$A$57,0))),INDEX('Room Fixtures'!$E$8:$E$57,MATCH(B9,'Room Fixtures'!$A$8:$A$57,0)),0),1)=0)),"Check parent fixture quantity",INDEX('Room Fixtures'!$E$8:$E$57,MATCH(B9,'Room Fixtures'!$A$8:$A$57,0))))))</f>
      </c>
      <c r="I9" s="29" t="str">
        <f>IF(COUNTA(A9:G9,J9:M9)=0,"",IF(A9="","Enter accessory record ID",IF(COUNTIFS($A$8:$A$107,A9)&lt;&gt;1,"Duplicate accessory record ID",IF(NOT(ISNUMBER(H9)),"Check parent line and quantity",IF(NOT(AND(ISNUMBER(G9),G9&gt;=0,MOD(IF(ISNUMBER(G9),G9,0),1)=0)),"Enter whole qty per basis",IF(F9="Per fixture",G9*H9,IF(F9="Per line",G9,"Select a quantity basis")))))))</f>
      </c>
      <c r="J9" s="21"/>
      <c r="K9" s="21"/>
      <c r="L9" s="21"/>
      <c r="M9" s="21"/>
      <c r="N9" s="25" t="str">
        <f>IF(COUNTA(A9:G9,J9:M9)=0,"",IF(A9="","Enter accessory record ID",IF(COUNTIFS($A$8:$A$107,A9)&lt;&gt;1,"Duplicate accessory record ID",IF(COUNTIFS('Room Fixtures'!$A$8:$A$57,B9)&lt;&gt;1,"Check parent line ID",IF(OR(C9="",D9="",E9=""),"Confirm accessory model and supply scope",IF(AND(F9&lt;&gt;"Per fixture",F9&lt;&gt;"Per line"),"Select a quantity basis",IF(NOT(AND(ISNUMBER(G9),G9&gt;=0,MOD(IF(ISNUMBER(G9),G9,0),1)=0)),"Enter whole qty per basis",IF(OR(J9="",AND(J9&lt;&gt;"ea",J9&lt;&gt;"pair",J9&lt;&gt;"set")),"Select accessory quantity unit",IF(K9="","Confirm compatibility record",IF(AND(L9&lt;&gt;"",COUNTIFS('Approval Log'!$A$8:$A$157,L9)&lt;&gt;1),"Check accessory review ID",""))))))))))</f>
      </c>
    </row>
    <row r="10" ht="27" customHeight="1">
      <c r="A10" s="21"/>
      <c r="B10" s="21"/>
      <c r="C10" s="21"/>
      <c r="D10" s="21"/>
      <c r="E10" s="21"/>
      <c r="F10" s="21"/>
      <c r="G10" s="23"/>
      <c r="H10" s="29" t="str">
        <f>IF(COUNTA(A10:G10,J10:M10)=0,"",IF(B10="","Enter parent line ID",IF(COUNTIFS('Room Fixtures'!$A$8:$A$57,B10)&lt;&gt;1,"Check parent line ID",IF(NOT(AND(ISNUMBER(INDEX('Room Fixtures'!$E$8:$E$57,MATCH(B10,'Room Fixtures'!$A$8:$A$57,0))),INDEX('Room Fixtures'!$E$8:$E$57,MATCH(B10,'Room Fixtures'!$A$8:$A$57,0))&gt;=1,MOD(IF(ISNUMBER(INDEX('Room Fixtures'!$E$8:$E$57,MATCH(B10,'Room Fixtures'!$A$8:$A$57,0))),INDEX('Room Fixtures'!$E$8:$E$57,MATCH(B10,'Room Fixtures'!$A$8:$A$57,0)),0),1)=0)),"Check parent fixture quantity",INDEX('Room Fixtures'!$E$8:$E$57,MATCH(B10,'Room Fixtures'!$A$8:$A$57,0))))))</f>
      </c>
      <c r="I10" s="29" t="str">
        <f>IF(COUNTA(A10:G10,J10:M10)=0,"",IF(A10="","Enter accessory record ID",IF(COUNTIFS($A$8:$A$107,A10)&lt;&gt;1,"Duplicate accessory record ID",IF(NOT(ISNUMBER(H10)),"Check parent line and quantity",IF(NOT(AND(ISNUMBER(G10),G10&gt;=0,MOD(IF(ISNUMBER(G10),G10,0),1)=0)),"Enter whole qty per basis",IF(F10="Per fixture",G10*H10,IF(F10="Per line",G10,"Select a quantity basis")))))))</f>
      </c>
      <c r="J10" s="21"/>
      <c r="K10" s="21"/>
      <c r="L10" s="21"/>
      <c r="M10" s="21"/>
      <c r="N10" s="25" t="str">
        <f>IF(COUNTA(A10:G10,J10:M10)=0,"",IF(A10="","Enter accessory record ID",IF(COUNTIFS($A$8:$A$107,A10)&lt;&gt;1,"Duplicate accessory record ID",IF(COUNTIFS('Room Fixtures'!$A$8:$A$57,B10)&lt;&gt;1,"Check parent line ID",IF(OR(C10="",D10="",E10=""),"Confirm accessory model and supply scope",IF(AND(F10&lt;&gt;"Per fixture",F10&lt;&gt;"Per line"),"Select a quantity basis",IF(NOT(AND(ISNUMBER(G10),G10&gt;=0,MOD(IF(ISNUMBER(G10),G10,0),1)=0)),"Enter whole qty per basis",IF(OR(J10="",AND(J10&lt;&gt;"ea",J10&lt;&gt;"pair",J10&lt;&gt;"set")),"Select accessory quantity unit",IF(K10="","Confirm compatibility record",IF(AND(L10&lt;&gt;"",COUNTIFS('Approval Log'!$A$8:$A$157,L10)&lt;&gt;1),"Check accessory review ID",""))))))))))</f>
      </c>
    </row>
    <row r="11" ht="27" customHeight="1">
      <c r="A11" s="21"/>
      <c r="B11" s="21"/>
      <c r="C11" s="21"/>
      <c r="D11" s="21"/>
      <c r="E11" s="21"/>
      <c r="F11" s="21"/>
      <c r="G11" s="23"/>
      <c r="H11" s="29" t="str">
        <f>IF(COUNTA(A11:G11,J11:M11)=0,"",IF(B11="","Enter parent line ID",IF(COUNTIFS('Room Fixtures'!$A$8:$A$57,B11)&lt;&gt;1,"Check parent line ID",IF(NOT(AND(ISNUMBER(INDEX('Room Fixtures'!$E$8:$E$57,MATCH(B11,'Room Fixtures'!$A$8:$A$57,0))),INDEX('Room Fixtures'!$E$8:$E$57,MATCH(B11,'Room Fixtures'!$A$8:$A$57,0))&gt;=1,MOD(IF(ISNUMBER(INDEX('Room Fixtures'!$E$8:$E$57,MATCH(B11,'Room Fixtures'!$A$8:$A$57,0))),INDEX('Room Fixtures'!$E$8:$E$57,MATCH(B11,'Room Fixtures'!$A$8:$A$57,0)),0),1)=0)),"Check parent fixture quantity",INDEX('Room Fixtures'!$E$8:$E$57,MATCH(B11,'Room Fixtures'!$A$8:$A$57,0))))))</f>
      </c>
      <c r="I11" s="29" t="str">
        <f>IF(COUNTA(A11:G11,J11:M11)=0,"",IF(A11="","Enter accessory record ID",IF(COUNTIFS($A$8:$A$107,A11)&lt;&gt;1,"Duplicate accessory record ID",IF(NOT(ISNUMBER(H11)),"Check parent line and quantity",IF(NOT(AND(ISNUMBER(G11),G11&gt;=0,MOD(IF(ISNUMBER(G11),G11,0),1)=0)),"Enter whole qty per basis",IF(F11="Per fixture",G11*H11,IF(F11="Per line",G11,"Select a quantity basis")))))))</f>
      </c>
      <c r="J11" s="21"/>
      <c r="K11" s="21"/>
      <c r="L11" s="21"/>
      <c r="M11" s="21"/>
      <c r="N11" s="25" t="str">
        <f>IF(COUNTA(A11:G11,J11:M11)=0,"",IF(A11="","Enter accessory record ID",IF(COUNTIFS($A$8:$A$107,A11)&lt;&gt;1,"Duplicate accessory record ID",IF(COUNTIFS('Room Fixtures'!$A$8:$A$57,B11)&lt;&gt;1,"Check parent line ID",IF(OR(C11="",D11="",E11=""),"Confirm accessory model and supply scope",IF(AND(F11&lt;&gt;"Per fixture",F11&lt;&gt;"Per line"),"Select a quantity basis",IF(NOT(AND(ISNUMBER(G11),G11&gt;=0,MOD(IF(ISNUMBER(G11),G11,0),1)=0)),"Enter whole qty per basis",IF(OR(J11="",AND(J11&lt;&gt;"ea",J11&lt;&gt;"pair",J11&lt;&gt;"set")),"Select accessory quantity unit",IF(K11="","Confirm compatibility record",IF(AND(L11&lt;&gt;"",COUNTIFS('Approval Log'!$A$8:$A$157,L11)&lt;&gt;1),"Check accessory review ID",""))))))))))</f>
      </c>
    </row>
    <row r="12" ht="27" customHeight="1">
      <c r="A12" s="21"/>
      <c r="B12" s="21"/>
      <c r="C12" s="21"/>
      <c r="D12" s="21"/>
      <c r="E12" s="21"/>
      <c r="F12" s="21"/>
      <c r="G12" s="23"/>
      <c r="H12" s="29" t="str">
        <f>IF(COUNTA(A12:G12,J12:M12)=0,"",IF(B12="","Enter parent line ID",IF(COUNTIFS('Room Fixtures'!$A$8:$A$57,B12)&lt;&gt;1,"Check parent line ID",IF(NOT(AND(ISNUMBER(INDEX('Room Fixtures'!$E$8:$E$57,MATCH(B12,'Room Fixtures'!$A$8:$A$57,0))),INDEX('Room Fixtures'!$E$8:$E$57,MATCH(B12,'Room Fixtures'!$A$8:$A$57,0))&gt;=1,MOD(IF(ISNUMBER(INDEX('Room Fixtures'!$E$8:$E$57,MATCH(B12,'Room Fixtures'!$A$8:$A$57,0))),INDEX('Room Fixtures'!$E$8:$E$57,MATCH(B12,'Room Fixtures'!$A$8:$A$57,0)),0),1)=0)),"Check parent fixture quantity",INDEX('Room Fixtures'!$E$8:$E$57,MATCH(B12,'Room Fixtures'!$A$8:$A$57,0))))))</f>
      </c>
      <c r="I12" s="29" t="str">
        <f>IF(COUNTA(A12:G12,J12:M12)=0,"",IF(A12="","Enter accessory record ID",IF(COUNTIFS($A$8:$A$107,A12)&lt;&gt;1,"Duplicate accessory record ID",IF(NOT(ISNUMBER(H12)),"Check parent line and quantity",IF(NOT(AND(ISNUMBER(G12),G12&gt;=0,MOD(IF(ISNUMBER(G12),G12,0),1)=0)),"Enter whole qty per basis",IF(F12="Per fixture",G12*H12,IF(F12="Per line",G12,"Select a quantity basis")))))))</f>
      </c>
      <c r="J12" s="21"/>
      <c r="K12" s="21"/>
      <c r="L12" s="21"/>
      <c r="M12" s="21"/>
      <c r="N12" s="25" t="str">
        <f>IF(COUNTA(A12:G12,J12:M12)=0,"",IF(A12="","Enter accessory record ID",IF(COUNTIFS($A$8:$A$107,A12)&lt;&gt;1,"Duplicate accessory record ID",IF(COUNTIFS('Room Fixtures'!$A$8:$A$57,B12)&lt;&gt;1,"Check parent line ID",IF(OR(C12="",D12="",E12=""),"Confirm accessory model and supply scope",IF(AND(F12&lt;&gt;"Per fixture",F12&lt;&gt;"Per line"),"Select a quantity basis",IF(NOT(AND(ISNUMBER(G12),G12&gt;=0,MOD(IF(ISNUMBER(G12),G12,0),1)=0)),"Enter whole qty per basis",IF(OR(J12="",AND(J12&lt;&gt;"ea",J12&lt;&gt;"pair",J12&lt;&gt;"set")),"Select accessory quantity unit",IF(K12="","Confirm compatibility record",IF(AND(L12&lt;&gt;"",COUNTIFS('Approval Log'!$A$8:$A$157,L12)&lt;&gt;1),"Check accessory review ID",""))))))))))</f>
      </c>
    </row>
    <row r="13" ht="27" customHeight="1">
      <c r="A13" s="21"/>
      <c r="B13" s="21"/>
      <c r="C13" s="21"/>
      <c r="D13" s="21"/>
      <c r="E13" s="21"/>
      <c r="F13" s="21"/>
      <c r="G13" s="23"/>
      <c r="H13" s="29" t="str">
        <f>IF(COUNTA(A13:G13,J13:M13)=0,"",IF(B13="","Enter parent line ID",IF(COUNTIFS('Room Fixtures'!$A$8:$A$57,B13)&lt;&gt;1,"Check parent line ID",IF(NOT(AND(ISNUMBER(INDEX('Room Fixtures'!$E$8:$E$57,MATCH(B13,'Room Fixtures'!$A$8:$A$57,0))),INDEX('Room Fixtures'!$E$8:$E$57,MATCH(B13,'Room Fixtures'!$A$8:$A$57,0))&gt;=1,MOD(IF(ISNUMBER(INDEX('Room Fixtures'!$E$8:$E$57,MATCH(B13,'Room Fixtures'!$A$8:$A$57,0))),INDEX('Room Fixtures'!$E$8:$E$57,MATCH(B13,'Room Fixtures'!$A$8:$A$57,0)),0),1)=0)),"Check parent fixture quantity",INDEX('Room Fixtures'!$E$8:$E$57,MATCH(B13,'Room Fixtures'!$A$8:$A$57,0))))))</f>
      </c>
      <c r="I13" s="29" t="str">
        <f>IF(COUNTA(A13:G13,J13:M13)=0,"",IF(A13="","Enter accessory record ID",IF(COUNTIFS($A$8:$A$107,A13)&lt;&gt;1,"Duplicate accessory record ID",IF(NOT(ISNUMBER(H13)),"Check parent line and quantity",IF(NOT(AND(ISNUMBER(G13),G13&gt;=0,MOD(IF(ISNUMBER(G13),G13,0),1)=0)),"Enter whole qty per basis",IF(F13="Per fixture",G13*H13,IF(F13="Per line",G13,"Select a quantity basis")))))))</f>
      </c>
      <c r="J13" s="21"/>
      <c r="K13" s="21"/>
      <c r="L13" s="21"/>
      <c r="M13" s="21"/>
      <c r="N13" s="25" t="str">
        <f>IF(COUNTA(A13:G13,J13:M13)=0,"",IF(A13="","Enter accessory record ID",IF(COUNTIFS($A$8:$A$107,A13)&lt;&gt;1,"Duplicate accessory record ID",IF(COUNTIFS('Room Fixtures'!$A$8:$A$57,B13)&lt;&gt;1,"Check parent line ID",IF(OR(C13="",D13="",E13=""),"Confirm accessory model and supply scope",IF(AND(F13&lt;&gt;"Per fixture",F13&lt;&gt;"Per line"),"Select a quantity basis",IF(NOT(AND(ISNUMBER(G13),G13&gt;=0,MOD(IF(ISNUMBER(G13),G13,0),1)=0)),"Enter whole qty per basis",IF(OR(J13="",AND(J13&lt;&gt;"ea",J13&lt;&gt;"pair",J13&lt;&gt;"set")),"Select accessory quantity unit",IF(K13="","Confirm compatibility record",IF(AND(L13&lt;&gt;"",COUNTIFS('Approval Log'!$A$8:$A$157,L13)&lt;&gt;1),"Check accessory review ID",""))))))))))</f>
      </c>
    </row>
    <row r="14" ht="27" customHeight="1">
      <c r="A14" s="21"/>
      <c r="B14" s="21"/>
      <c r="C14" s="21"/>
      <c r="D14" s="21"/>
      <c r="E14" s="21"/>
      <c r="F14" s="21"/>
      <c r="G14" s="23"/>
      <c r="H14" s="29" t="str">
        <f>IF(COUNTA(A14:G14,J14:M14)=0,"",IF(B14="","Enter parent line ID",IF(COUNTIFS('Room Fixtures'!$A$8:$A$57,B14)&lt;&gt;1,"Check parent line ID",IF(NOT(AND(ISNUMBER(INDEX('Room Fixtures'!$E$8:$E$57,MATCH(B14,'Room Fixtures'!$A$8:$A$57,0))),INDEX('Room Fixtures'!$E$8:$E$57,MATCH(B14,'Room Fixtures'!$A$8:$A$57,0))&gt;=1,MOD(IF(ISNUMBER(INDEX('Room Fixtures'!$E$8:$E$57,MATCH(B14,'Room Fixtures'!$A$8:$A$57,0))),INDEX('Room Fixtures'!$E$8:$E$57,MATCH(B14,'Room Fixtures'!$A$8:$A$57,0)),0),1)=0)),"Check parent fixture quantity",INDEX('Room Fixtures'!$E$8:$E$57,MATCH(B14,'Room Fixtures'!$A$8:$A$57,0))))))</f>
      </c>
      <c r="I14" s="29" t="str">
        <f>IF(COUNTA(A14:G14,J14:M14)=0,"",IF(A14="","Enter accessory record ID",IF(COUNTIFS($A$8:$A$107,A14)&lt;&gt;1,"Duplicate accessory record ID",IF(NOT(ISNUMBER(H14)),"Check parent line and quantity",IF(NOT(AND(ISNUMBER(G14),G14&gt;=0,MOD(IF(ISNUMBER(G14),G14,0),1)=0)),"Enter whole qty per basis",IF(F14="Per fixture",G14*H14,IF(F14="Per line",G14,"Select a quantity basis")))))))</f>
      </c>
      <c r="J14" s="21"/>
      <c r="K14" s="21"/>
      <c r="L14" s="21"/>
      <c r="M14" s="21"/>
      <c r="N14" s="25" t="str">
        <f>IF(COUNTA(A14:G14,J14:M14)=0,"",IF(A14="","Enter accessory record ID",IF(COUNTIFS($A$8:$A$107,A14)&lt;&gt;1,"Duplicate accessory record ID",IF(COUNTIFS('Room Fixtures'!$A$8:$A$57,B14)&lt;&gt;1,"Check parent line ID",IF(OR(C14="",D14="",E14=""),"Confirm accessory model and supply scope",IF(AND(F14&lt;&gt;"Per fixture",F14&lt;&gt;"Per line"),"Select a quantity basis",IF(NOT(AND(ISNUMBER(G14),G14&gt;=0,MOD(IF(ISNUMBER(G14),G14,0),1)=0)),"Enter whole qty per basis",IF(OR(J14="",AND(J14&lt;&gt;"ea",J14&lt;&gt;"pair",J14&lt;&gt;"set")),"Select accessory quantity unit",IF(K14="","Confirm compatibility record",IF(AND(L14&lt;&gt;"",COUNTIFS('Approval Log'!$A$8:$A$157,L14)&lt;&gt;1),"Check accessory review ID",""))))))))))</f>
      </c>
    </row>
    <row r="15" ht="27" customHeight="1">
      <c r="A15" s="21"/>
      <c r="B15" s="21"/>
      <c r="C15" s="21"/>
      <c r="D15" s="21"/>
      <c r="E15" s="21"/>
      <c r="F15" s="21"/>
      <c r="G15" s="23"/>
      <c r="H15" s="29" t="str">
        <f>IF(COUNTA(A15:G15,J15:M15)=0,"",IF(B15="","Enter parent line ID",IF(COUNTIFS('Room Fixtures'!$A$8:$A$57,B15)&lt;&gt;1,"Check parent line ID",IF(NOT(AND(ISNUMBER(INDEX('Room Fixtures'!$E$8:$E$57,MATCH(B15,'Room Fixtures'!$A$8:$A$57,0))),INDEX('Room Fixtures'!$E$8:$E$57,MATCH(B15,'Room Fixtures'!$A$8:$A$57,0))&gt;=1,MOD(IF(ISNUMBER(INDEX('Room Fixtures'!$E$8:$E$57,MATCH(B15,'Room Fixtures'!$A$8:$A$57,0))),INDEX('Room Fixtures'!$E$8:$E$57,MATCH(B15,'Room Fixtures'!$A$8:$A$57,0)),0),1)=0)),"Check parent fixture quantity",INDEX('Room Fixtures'!$E$8:$E$57,MATCH(B15,'Room Fixtures'!$A$8:$A$57,0))))))</f>
      </c>
      <c r="I15" s="29" t="str">
        <f>IF(COUNTA(A15:G15,J15:M15)=0,"",IF(A15="","Enter accessory record ID",IF(COUNTIFS($A$8:$A$107,A15)&lt;&gt;1,"Duplicate accessory record ID",IF(NOT(ISNUMBER(H15)),"Check parent line and quantity",IF(NOT(AND(ISNUMBER(G15),G15&gt;=0,MOD(IF(ISNUMBER(G15),G15,0),1)=0)),"Enter whole qty per basis",IF(F15="Per fixture",G15*H15,IF(F15="Per line",G15,"Select a quantity basis")))))))</f>
      </c>
      <c r="J15" s="21"/>
      <c r="K15" s="21"/>
      <c r="L15" s="21"/>
      <c r="M15" s="21"/>
      <c r="N15" s="25" t="str">
        <f>IF(COUNTA(A15:G15,J15:M15)=0,"",IF(A15="","Enter accessory record ID",IF(COUNTIFS($A$8:$A$107,A15)&lt;&gt;1,"Duplicate accessory record ID",IF(COUNTIFS('Room Fixtures'!$A$8:$A$57,B15)&lt;&gt;1,"Check parent line ID",IF(OR(C15="",D15="",E15=""),"Confirm accessory model and supply scope",IF(AND(F15&lt;&gt;"Per fixture",F15&lt;&gt;"Per line"),"Select a quantity basis",IF(NOT(AND(ISNUMBER(G15),G15&gt;=0,MOD(IF(ISNUMBER(G15),G15,0),1)=0)),"Enter whole qty per basis",IF(OR(J15="",AND(J15&lt;&gt;"ea",J15&lt;&gt;"pair",J15&lt;&gt;"set")),"Select accessory quantity unit",IF(K15="","Confirm compatibility record",IF(AND(L15&lt;&gt;"",COUNTIFS('Approval Log'!$A$8:$A$157,L15)&lt;&gt;1),"Check accessory review ID",""))))))))))</f>
      </c>
    </row>
    <row r="16" ht="27" customHeight="1">
      <c r="A16" s="21"/>
      <c r="B16" s="21"/>
      <c r="C16" s="21"/>
      <c r="D16" s="21"/>
      <c r="E16" s="21"/>
      <c r="F16" s="21"/>
      <c r="G16" s="23"/>
      <c r="H16" s="29" t="str">
        <f>IF(COUNTA(A16:G16,J16:M16)=0,"",IF(B16="","Enter parent line ID",IF(COUNTIFS('Room Fixtures'!$A$8:$A$57,B16)&lt;&gt;1,"Check parent line ID",IF(NOT(AND(ISNUMBER(INDEX('Room Fixtures'!$E$8:$E$57,MATCH(B16,'Room Fixtures'!$A$8:$A$57,0))),INDEX('Room Fixtures'!$E$8:$E$57,MATCH(B16,'Room Fixtures'!$A$8:$A$57,0))&gt;=1,MOD(IF(ISNUMBER(INDEX('Room Fixtures'!$E$8:$E$57,MATCH(B16,'Room Fixtures'!$A$8:$A$57,0))),INDEX('Room Fixtures'!$E$8:$E$57,MATCH(B16,'Room Fixtures'!$A$8:$A$57,0)),0),1)=0)),"Check parent fixture quantity",INDEX('Room Fixtures'!$E$8:$E$57,MATCH(B16,'Room Fixtures'!$A$8:$A$57,0))))))</f>
      </c>
      <c r="I16" s="29" t="str">
        <f>IF(COUNTA(A16:G16,J16:M16)=0,"",IF(A16="","Enter accessory record ID",IF(COUNTIFS($A$8:$A$107,A16)&lt;&gt;1,"Duplicate accessory record ID",IF(NOT(ISNUMBER(H16)),"Check parent line and quantity",IF(NOT(AND(ISNUMBER(G16),G16&gt;=0,MOD(IF(ISNUMBER(G16),G16,0),1)=0)),"Enter whole qty per basis",IF(F16="Per fixture",G16*H16,IF(F16="Per line",G16,"Select a quantity basis")))))))</f>
      </c>
      <c r="J16" s="21"/>
      <c r="K16" s="21"/>
      <c r="L16" s="21"/>
      <c r="M16" s="21"/>
      <c r="N16" s="25" t="str">
        <f>IF(COUNTA(A16:G16,J16:M16)=0,"",IF(A16="","Enter accessory record ID",IF(COUNTIFS($A$8:$A$107,A16)&lt;&gt;1,"Duplicate accessory record ID",IF(COUNTIFS('Room Fixtures'!$A$8:$A$57,B16)&lt;&gt;1,"Check parent line ID",IF(OR(C16="",D16="",E16=""),"Confirm accessory model and supply scope",IF(AND(F16&lt;&gt;"Per fixture",F16&lt;&gt;"Per line"),"Select a quantity basis",IF(NOT(AND(ISNUMBER(G16),G16&gt;=0,MOD(IF(ISNUMBER(G16),G16,0),1)=0)),"Enter whole qty per basis",IF(OR(J16="",AND(J16&lt;&gt;"ea",J16&lt;&gt;"pair",J16&lt;&gt;"set")),"Select accessory quantity unit",IF(K16="","Confirm compatibility record",IF(AND(L16&lt;&gt;"",COUNTIFS('Approval Log'!$A$8:$A$157,L16)&lt;&gt;1),"Check accessory review ID",""))))))))))</f>
      </c>
    </row>
    <row r="17" ht="27" customHeight="1">
      <c r="A17" s="21"/>
      <c r="B17" s="21"/>
      <c r="C17" s="21"/>
      <c r="D17" s="21"/>
      <c r="E17" s="21"/>
      <c r="F17" s="21"/>
      <c r="G17" s="23"/>
      <c r="H17" s="29" t="str">
        <f>IF(COUNTA(A17:G17,J17:M17)=0,"",IF(B17="","Enter parent line ID",IF(COUNTIFS('Room Fixtures'!$A$8:$A$57,B17)&lt;&gt;1,"Check parent line ID",IF(NOT(AND(ISNUMBER(INDEX('Room Fixtures'!$E$8:$E$57,MATCH(B17,'Room Fixtures'!$A$8:$A$57,0))),INDEX('Room Fixtures'!$E$8:$E$57,MATCH(B17,'Room Fixtures'!$A$8:$A$57,0))&gt;=1,MOD(IF(ISNUMBER(INDEX('Room Fixtures'!$E$8:$E$57,MATCH(B17,'Room Fixtures'!$A$8:$A$57,0))),INDEX('Room Fixtures'!$E$8:$E$57,MATCH(B17,'Room Fixtures'!$A$8:$A$57,0)),0),1)=0)),"Check parent fixture quantity",INDEX('Room Fixtures'!$E$8:$E$57,MATCH(B17,'Room Fixtures'!$A$8:$A$57,0))))))</f>
      </c>
      <c r="I17" s="29" t="str">
        <f>IF(COUNTA(A17:G17,J17:M17)=0,"",IF(A17="","Enter accessory record ID",IF(COUNTIFS($A$8:$A$107,A17)&lt;&gt;1,"Duplicate accessory record ID",IF(NOT(ISNUMBER(H17)),"Check parent line and quantity",IF(NOT(AND(ISNUMBER(G17),G17&gt;=0,MOD(IF(ISNUMBER(G17),G17,0),1)=0)),"Enter whole qty per basis",IF(F17="Per fixture",G17*H17,IF(F17="Per line",G17,"Select a quantity basis")))))))</f>
      </c>
      <c r="J17" s="21"/>
      <c r="K17" s="21"/>
      <c r="L17" s="21"/>
      <c r="M17" s="21"/>
      <c r="N17" s="25" t="str">
        <f>IF(COUNTA(A17:G17,J17:M17)=0,"",IF(A17="","Enter accessory record ID",IF(COUNTIFS($A$8:$A$107,A17)&lt;&gt;1,"Duplicate accessory record ID",IF(COUNTIFS('Room Fixtures'!$A$8:$A$57,B17)&lt;&gt;1,"Check parent line ID",IF(OR(C17="",D17="",E17=""),"Confirm accessory model and supply scope",IF(AND(F17&lt;&gt;"Per fixture",F17&lt;&gt;"Per line"),"Select a quantity basis",IF(NOT(AND(ISNUMBER(G17),G17&gt;=0,MOD(IF(ISNUMBER(G17),G17,0),1)=0)),"Enter whole qty per basis",IF(OR(J17="",AND(J17&lt;&gt;"ea",J17&lt;&gt;"pair",J17&lt;&gt;"set")),"Select accessory quantity unit",IF(K17="","Confirm compatibility record",IF(AND(L17&lt;&gt;"",COUNTIFS('Approval Log'!$A$8:$A$157,L17)&lt;&gt;1),"Check accessory review ID",""))))))))))</f>
      </c>
    </row>
    <row r="18" ht="27" customHeight="1">
      <c r="A18" s="21"/>
      <c r="B18" s="21"/>
      <c r="C18" s="21"/>
      <c r="D18" s="21"/>
      <c r="E18" s="21"/>
      <c r="F18" s="21"/>
      <c r="G18" s="23"/>
      <c r="H18" s="29" t="str">
        <f>IF(COUNTA(A18:G18,J18:M18)=0,"",IF(B18="","Enter parent line ID",IF(COUNTIFS('Room Fixtures'!$A$8:$A$57,B18)&lt;&gt;1,"Check parent line ID",IF(NOT(AND(ISNUMBER(INDEX('Room Fixtures'!$E$8:$E$57,MATCH(B18,'Room Fixtures'!$A$8:$A$57,0))),INDEX('Room Fixtures'!$E$8:$E$57,MATCH(B18,'Room Fixtures'!$A$8:$A$57,0))&gt;=1,MOD(IF(ISNUMBER(INDEX('Room Fixtures'!$E$8:$E$57,MATCH(B18,'Room Fixtures'!$A$8:$A$57,0))),INDEX('Room Fixtures'!$E$8:$E$57,MATCH(B18,'Room Fixtures'!$A$8:$A$57,0)),0),1)=0)),"Check parent fixture quantity",INDEX('Room Fixtures'!$E$8:$E$57,MATCH(B18,'Room Fixtures'!$A$8:$A$57,0))))))</f>
      </c>
      <c r="I18" s="29" t="str">
        <f>IF(COUNTA(A18:G18,J18:M18)=0,"",IF(A18="","Enter accessory record ID",IF(COUNTIFS($A$8:$A$107,A18)&lt;&gt;1,"Duplicate accessory record ID",IF(NOT(ISNUMBER(H18)),"Check parent line and quantity",IF(NOT(AND(ISNUMBER(G18),G18&gt;=0,MOD(IF(ISNUMBER(G18),G18,0),1)=0)),"Enter whole qty per basis",IF(F18="Per fixture",G18*H18,IF(F18="Per line",G18,"Select a quantity basis")))))))</f>
      </c>
      <c r="J18" s="21"/>
      <c r="K18" s="21"/>
      <c r="L18" s="21"/>
      <c r="M18" s="21"/>
      <c r="N18" s="25" t="str">
        <f>IF(COUNTA(A18:G18,J18:M18)=0,"",IF(A18="","Enter accessory record ID",IF(COUNTIFS($A$8:$A$107,A18)&lt;&gt;1,"Duplicate accessory record ID",IF(COUNTIFS('Room Fixtures'!$A$8:$A$57,B18)&lt;&gt;1,"Check parent line ID",IF(OR(C18="",D18="",E18=""),"Confirm accessory model and supply scope",IF(AND(F18&lt;&gt;"Per fixture",F18&lt;&gt;"Per line"),"Select a quantity basis",IF(NOT(AND(ISNUMBER(G18),G18&gt;=0,MOD(IF(ISNUMBER(G18),G18,0),1)=0)),"Enter whole qty per basis",IF(OR(J18="",AND(J18&lt;&gt;"ea",J18&lt;&gt;"pair",J18&lt;&gt;"set")),"Select accessory quantity unit",IF(K18="","Confirm compatibility record",IF(AND(L18&lt;&gt;"",COUNTIFS('Approval Log'!$A$8:$A$157,L18)&lt;&gt;1),"Check accessory review ID",""))))))))))</f>
      </c>
    </row>
    <row r="19" ht="27" customHeight="1">
      <c r="A19" s="21"/>
      <c r="B19" s="21"/>
      <c r="C19" s="21"/>
      <c r="D19" s="21"/>
      <c r="E19" s="21"/>
      <c r="F19" s="21"/>
      <c r="G19" s="23"/>
      <c r="H19" s="29" t="str">
        <f>IF(COUNTA(A19:G19,J19:M19)=0,"",IF(B19="","Enter parent line ID",IF(COUNTIFS('Room Fixtures'!$A$8:$A$57,B19)&lt;&gt;1,"Check parent line ID",IF(NOT(AND(ISNUMBER(INDEX('Room Fixtures'!$E$8:$E$57,MATCH(B19,'Room Fixtures'!$A$8:$A$57,0))),INDEX('Room Fixtures'!$E$8:$E$57,MATCH(B19,'Room Fixtures'!$A$8:$A$57,0))&gt;=1,MOD(IF(ISNUMBER(INDEX('Room Fixtures'!$E$8:$E$57,MATCH(B19,'Room Fixtures'!$A$8:$A$57,0))),INDEX('Room Fixtures'!$E$8:$E$57,MATCH(B19,'Room Fixtures'!$A$8:$A$57,0)),0),1)=0)),"Check parent fixture quantity",INDEX('Room Fixtures'!$E$8:$E$57,MATCH(B19,'Room Fixtures'!$A$8:$A$57,0))))))</f>
      </c>
      <c r="I19" s="29" t="str">
        <f>IF(COUNTA(A19:G19,J19:M19)=0,"",IF(A19="","Enter accessory record ID",IF(COUNTIFS($A$8:$A$107,A19)&lt;&gt;1,"Duplicate accessory record ID",IF(NOT(ISNUMBER(H19)),"Check parent line and quantity",IF(NOT(AND(ISNUMBER(G19),G19&gt;=0,MOD(IF(ISNUMBER(G19),G19,0),1)=0)),"Enter whole qty per basis",IF(F19="Per fixture",G19*H19,IF(F19="Per line",G19,"Select a quantity basis")))))))</f>
      </c>
      <c r="J19" s="21"/>
      <c r="K19" s="21"/>
      <c r="L19" s="21"/>
      <c r="M19" s="21"/>
      <c r="N19" s="25" t="str">
        <f>IF(COUNTA(A19:G19,J19:M19)=0,"",IF(A19="","Enter accessory record ID",IF(COUNTIFS($A$8:$A$107,A19)&lt;&gt;1,"Duplicate accessory record ID",IF(COUNTIFS('Room Fixtures'!$A$8:$A$57,B19)&lt;&gt;1,"Check parent line ID",IF(OR(C19="",D19="",E19=""),"Confirm accessory model and supply scope",IF(AND(F19&lt;&gt;"Per fixture",F19&lt;&gt;"Per line"),"Select a quantity basis",IF(NOT(AND(ISNUMBER(G19),G19&gt;=0,MOD(IF(ISNUMBER(G19),G19,0),1)=0)),"Enter whole qty per basis",IF(OR(J19="",AND(J19&lt;&gt;"ea",J19&lt;&gt;"pair",J19&lt;&gt;"set")),"Select accessory quantity unit",IF(K19="","Confirm compatibility record",IF(AND(L19&lt;&gt;"",COUNTIFS('Approval Log'!$A$8:$A$157,L19)&lt;&gt;1),"Check accessory review ID",""))))))))))</f>
      </c>
    </row>
    <row r="20" ht="27" customHeight="1">
      <c r="A20" s="21"/>
      <c r="B20" s="21"/>
      <c r="C20" s="21"/>
      <c r="D20" s="21"/>
      <c r="E20" s="21"/>
      <c r="F20" s="21"/>
      <c r="G20" s="23"/>
      <c r="H20" s="29" t="str">
        <f>IF(COUNTA(A20:G20,J20:M20)=0,"",IF(B20="","Enter parent line ID",IF(COUNTIFS('Room Fixtures'!$A$8:$A$57,B20)&lt;&gt;1,"Check parent line ID",IF(NOT(AND(ISNUMBER(INDEX('Room Fixtures'!$E$8:$E$57,MATCH(B20,'Room Fixtures'!$A$8:$A$57,0))),INDEX('Room Fixtures'!$E$8:$E$57,MATCH(B20,'Room Fixtures'!$A$8:$A$57,0))&gt;=1,MOD(IF(ISNUMBER(INDEX('Room Fixtures'!$E$8:$E$57,MATCH(B20,'Room Fixtures'!$A$8:$A$57,0))),INDEX('Room Fixtures'!$E$8:$E$57,MATCH(B20,'Room Fixtures'!$A$8:$A$57,0)),0),1)=0)),"Check parent fixture quantity",INDEX('Room Fixtures'!$E$8:$E$57,MATCH(B20,'Room Fixtures'!$A$8:$A$57,0))))))</f>
      </c>
      <c r="I20" s="29" t="str">
        <f>IF(COUNTA(A20:G20,J20:M20)=0,"",IF(A20="","Enter accessory record ID",IF(COUNTIFS($A$8:$A$107,A20)&lt;&gt;1,"Duplicate accessory record ID",IF(NOT(ISNUMBER(H20)),"Check parent line and quantity",IF(NOT(AND(ISNUMBER(G20),G20&gt;=0,MOD(IF(ISNUMBER(G20),G20,0),1)=0)),"Enter whole qty per basis",IF(F20="Per fixture",G20*H20,IF(F20="Per line",G20,"Select a quantity basis")))))))</f>
      </c>
      <c r="J20" s="21"/>
      <c r="K20" s="21"/>
      <c r="L20" s="21"/>
      <c r="M20" s="21"/>
      <c r="N20" s="25" t="str">
        <f>IF(COUNTA(A20:G20,J20:M20)=0,"",IF(A20="","Enter accessory record ID",IF(COUNTIFS($A$8:$A$107,A20)&lt;&gt;1,"Duplicate accessory record ID",IF(COUNTIFS('Room Fixtures'!$A$8:$A$57,B20)&lt;&gt;1,"Check parent line ID",IF(OR(C20="",D20="",E20=""),"Confirm accessory model and supply scope",IF(AND(F20&lt;&gt;"Per fixture",F20&lt;&gt;"Per line"),"Select a quantity basis",IF(NOT(AND(ISNUMBER(G20),G20&gt;=0,MOD(IF(ISNUMBER(G20),G20,0),1)=0)),"Enter whole qty per basis",IF(OR(J20="",AND(J20&lt;&gt;"ea",J20&lt;&gt;"pair",J20&lt;&gt;"set")),"Select accessory quantity unit",IF(K20="","Confirm compatibility record",IF(AND(L20&lt;&gt;"",COUNTIFS('Approval Log'!$A$8:$A$157,L20)&lt;&gt;1),"Check accessory review ID",""))))))))))</f>
      </c>
    </row>
    <row r="21" ht="27" customHeight="1">
      <c r="A21" s="21"/>
      <c r="B21" s="21"/>
      <c r="C21" s="21"/>
      <c r="D21" s="21"/>
      <c r="E21" s="21"/>
      <c r="F21" s="21"/>
      <c r="G21" s="23"/>
      <c r="H21" s="29" t="str">
        <f>IF(COUNTA(A21:G21,J21:M21)=0,"",IF(B21="","Enter parent line ID",IF(COUNTIFS('Room Fixtures'!$A$8:$A$57,B21)&lt;&gt;1,"Check parent line ID",IF(NOT(AND(ISNUMBER(INDEX('Room Fixtures'!$E$8:$E$57,MATCH(B21,'Room Fixtures'!$A$8:$A$57,0))),INDEX('Room Fixtures'!$E$8:$E$57,MATCH(B21,'Room Fixtures'!$A$8:$A$57,0))&gt;=1,MOD(IF(ISNUMBER(INDEX('Room Fixtures'!$E$8:$E$57,MATCH(B21,'Room Fixtures'!$A$8:$A$57,0))),INDEX('Room Fixtures'!$E$8:$E$57,MATCH(B21,'Room Fixtures'!$A$8:$A$57,0)),0),1)=0)),"Check parent fixture quantity",INDEX('Room Fixtures'!$E$8:$E$57,MATCH(B21,'Room Fixtures'!$A$8:$A$57,0))))))</f>
      </c>
      <c r="I21" s="29" t="str">
        <f>IF(COUNTA(A21:G21,J21:M21)=0,"",IF(A21="","Enter accessory record ID",IF(COUNTIFS($A$8:$A$107,A21)&lt;&gt;1,"Duplicate accessory record ID",IF(NOT(ISNUMBER(H21)),"Check parent line and quantity",IF(NOT(AND(ISNUMBER(G21),G21&gt;=0,MOD(IF(ISNUMBER(G21),G21,0),1)=0)),"Enter whole qty per basis",IF(F21="Per fixture",G21*H21,IF(F21="Per line",G21,"Select a quantity basis")))))))</f>
      </c>
      <c r="J21" s="21"/>
      <c r="K21" s="21"/>
      <c r="L21" s="21"/>
      <c r="M21" s="21"/>
      <c r="N21" s="25" t="str">
        <f>IF(COUNTA(A21:G21,J21:M21)=0,"",IF(A21="","Enter accessory record ID",IF(COUNTIFS($A$8:$A$107,A21)&lt;&gt;1,"Duplicate accessory record ID",IF(COUNTIFS('Room Fixtures'!$A$8:$A$57,B21)&lt;&gt;1,"Check parent line ID",IF(OR(C21="",D21="",E21=""),"Confirm accessory model and supply scope",IF(AND(F21&lt;&gt;"Per fixture",F21&lt;&gt;"Per line"),"Select a quantity basis",IF(NOT(AND(ISNUMBER(G21),G21&gt;=0,MOD(IF(ISNUMBER(G21),G21,0),1)=0)),"Enter whole qty per basis",IF(OR(J21="",AND(J21&lt;&gt;"ea",J21&lt;&gt;"pair",J21&lt;&gt;"set")),"Select accessory quantity unit",IF(K21="","Confirm compatibility record",IF(AND(L21&lt;&gt;"",COUNTIFS('Approval Log'!$A$8:$A$157,L21)&lt;&gt;1),"Check accessory review ID",""))))))))))</f>
      </c>
    </row>
    <row r="22" ht="27" customHeight="1">
      <c r="A22" s="21"/>
      <c r="B22" s="21"/>
      <c r="C22" s="21"/>
      <c r="D22" s="21"/>
      <c r="E22" s="21"/>
      <c r="F22" s="21"/>
      <c r="G22" s="23"/>
      <c r="H22" s="29" t="str">
        <f>IF(COUNTA(A22:G22,J22:M22)=0,"",IF(B22="","Enter parent line ID",IF(COUNTIFS('Room Fixtures'!$A$8:$A$57,B22)&lt;&gt;1,"Check parent line ID",IF(NOT(AND(ISNUMBER(INDEX('Room Fixtures'!$E$8:$E$57,MATCH(B22,'Room Fixtures'!$A$8:$A$57,0))),INDEX('Room Fixtures'!$E$8:$E$57,MATCH(B22,'Room Fixtures'!$A$8:$A$57,0))&gt;=1,MOD(IF(ISNUMBER(INDEX('Room Fixtures'!$E$8:$E$57,MATCH(B22,'Room Fixtures'!$A$8:$A$57,0))),INDEX('Room Fixtures'!$E$8:$E$57,MATCH(B22,'Room Fixtures'!$A$8:$A$57,0)),0),1)=0)),"Check parent fixture quantity",INDEX('Room Fixtures'!$E$8:$E$57,MATCH(B22,'Room Fixtures'!$A$8:$A$57,0))))))</f>
      </c>
      <c r="I22" s="29" t="str">
        <f>IF(COUNTA(A22:G22,J22:M22)=0,"",IF(A22="","Enter accessory record ID",IF(COUNTIFS($A$8:$A$107,A22)&lt;&gt;1,"Duplicate accessory record ID",IF(NOT(ISNUMBER(H22)),"Check parent line and quantity",IF(NOT(AND(ISNUMBER(G22),G22&gt;=0,MOD(IF(ISNUMBER(G22),G22,0),1)=0)),"Enter whole qty per basis",IF(F22="Per fixture",G22*H22,IF(F22="Per line",G22,"Select a quantity basis")))))))</f>
      </c>
      <c r="J22" s="21"/>
      <c r="K22" s="21"/>
      <c r="L22" s="21"/>
      <c r="M22" s="21"/>
      <c r="N22" s="25" t="str">
        <f>IF(COUNTA(A22:G22,J22:M22)=0,"",IF(A22="","Enter accessory record ID",IF(COUNTIFS($A$8:$A$107,A22)&lt;&gt;1,"Duplicate accessory record ID",IF(COUNTIFS('Room Fixtures'!$A$8:$A$57,B22)&lt;&gt;1,"Check parent line ID",IF(OR(C22="",D22="",E22=""),"Confirm accessory model and supply scope",IF(AND(F22&lt;&gt;"Per fixture",F22&lt;&gt;"Per line"),"Select a quantity basis",IF(NOT(AND(ISNUMBER(G22),G22&gt;=0,MOD(IF(ISNUMBER(G22),G22,0),1)=0)),"Enter whole qty per basis",IF(OR(J22="",AND(J22&lt;&gt;"ea",J22&lt;&gt;"pair",J22&lt;&gt;"set")),"Select accessory quantity unit",IF(K22="","Confirm compatibility record",IF(AND(L22&lt;&gt;"",COUNTIFS('Approval Log'!$A$8:$A$157,L22)&lt;&gt;1),"Check accessory review ID",""))))))))))</f>
      </c>
    </row>
    <row r="23" ht="27" customHeight="1">
      <c r="A23" s="21"/>
      <c r="B23" s="21"/>
      <c r="C23" s="21"/>
      <c r="D23" s="21"/>
      <c r="E23" s="21"/>
      <c r="F23" s="21"/>
      <c r="G23" s="23"/>
      <c r="H23" s="29" t="str">
        <f>IF(COUNTA(A23:G23,J23:M23)=0,"",IF(B23="","Enter parent line ID",IF(COUNTIFS('Room Fixtures'!$A$8:$A$57,B23)&lt;&gt;1,"Check parent line ID",IF(NOT(AND(ISNUMBER(INDEX('Room Fixtures'!$E$8:$E$57,MATCH(B23,'Room Fixtures'!$A$8:$A$57,0))),INDEX('Room Fixtures'!$E$8:$E$57,MATCH(B23,'Room Fixtures'!$A$8:$A$57,0))&gt;=1,MOD(IF(ISNUMBER(INDEX('Room Fixtures'!$E$8:$E$57,MATCH(B23,'Room Fixtures'!$A$8:$A$57,0))),INDEX('Room Fixtures'!$E$8:$E$57,MATCH(B23,'Room Fixtures'!$A$8:$A$57,0)),0),1)=0)),"Check parent fixture quantity",INDEX('Room Fixtures'!$E$8:$E$57,MATCH(B23,'Room Fixtures'!$A$8:$A$57,0))))))</f>
      </c>
      <c r="I23" s="29" t="str">
        <f>IF(COUNTA(A23:G23,J23:M23)=0,"",IF(A23="","Enter accessory record ID",IF(COUNTIFS($A$8:$A$107,A23)&lt;&gt;1,"Duplicate accessory record ID",IF(NOT(ISNUMBER(H23)),"Check parent line and quantity",IF(NOT(AND(ISNUMBER(G23),G23&gt;=0,MOD(IF(ISNUMBER(G23),G23,0),1)=0)),"Enter whole qty per basis",IF(F23="Per fixture",G23*H23,IF(F23="Per line",G23,"Select a quantity basis")))))))</f>
      </c>
      <c r="J23" s="21"/>
      <c r="K23" s="21"/>
      <c r="L23" s="21"/>
      <c r="M23" s="21"/>
      <c r="N23" s="25" t="str">
        <f>IF(COUNTA(A23:G23,J23:M23)=0,"",IF(A23="","Enter accessory record ID",IF(COUNTIFS($A$8:$A$107,A23)&lt;&gt;1,"Duplicate accessory record ID",IF(COUNTIFS('Room Fixtures'!$A$8:$A$57,B23)&lt;&gt;1,"Check parent line ID",IF(OR(C23="",D23="",E23=""),"Confirm accessory model and supply scope",IF(AND(F23&lt;&gt;"Per fixture",F23&lt;&gt;"Per line"),"Select a quantity basis",IF(NOT(AND(ISNUMBER(G23),G23&gt;=0,MOD(IF(ISNUMBER(G23),G23,0),1)=0)),"Enter whole qty per basis",IF(OR(J23="",AND(J23&lt;&gt;"ea",J23&lt;&gt;"pair",J23&lt;&gt;"set")),"Select accessory quantity unit",IF(K23="","Confirm compatibility record",IF(AND(L23&lt;&gt;"",COUNTIFS('Approval Log'!$A$8:$A$157,L23)&lt;&gt;1),"Check accessory review ID",""))))))))))</f>
      </c>
    </row>
    <row r="24" ht="27" customHeight="1">
      <c r="A24" s="21"/>
      <c r="B24" s="21"/>
      <c r="C24" s="21"/>
      <c r="D24" s="21"/>
      <c r="E24" s="21"/>
      <c r="F24" s="21"/>
      <c r="G24" s="23"/>
      <c r="H24" s="29" t="str">
        <f>IF(COUNTA(A24:G24,J24:M24)=0,"",IF(B24="","Enter parent line ID",IF(COUNTIFS('Room Fixtures'!$A$8:$A$57,B24)&lt;&gt;1,"Check parent line ID",IF(NOT(AND(ISNUMBER(INDEX('Room Fixtures'!$E$8:$E$57,MATCH(B24,'Room Fixtures'!$A$8:$A$57,0))),INDEX('Room Fixtures'!$E$8:$E$57,MATCH(B24,'Room Fixtures'!$A$8:$A$57,0))&gt;=1,MOD(IF(ISNUMBER(INDEX('Room Fixtures'!$E$8:$E$57,MATCH(B24,'Room Fixtures'!$A$8:$A$57,0))),INDEX('Room Fixtures'!$E$8:$E$57,MATCH(B24,'Room Fixtures'!$A$8:$A$57,0)),0),1)=0)),"Check parent fixture quantity",INDEX('Room Fixtures'!$E$8:$E$57,MATCH(B24,'Room Fixtures'!$A$8:$A$57,0))))))</f>
      </c>
      <c r="I24" s="29" t="str">
        <f>IF(COUNTA(A24:G24,J24:M24)=0,"",IF(A24="","Enter accessory record ID",IF(COUNTIFS($A$8:$A$107,A24)&lt;&gt;1,"Duplicate accessory record ID",IF(NOT(ISNUMBER(H24)),"Check parent line and quantity",IF(NOT(AND(ISNUMBER(G24),G24&gt;=0,MOD(IF(ISNUMBER(G24),G24,0),1)=0)),"Enter whole qty per basis",IF(F24="Per fixture",G24*H24,IF(F24="Per line",G24,"Select a quantity basis")))))))</f>
      </c>
      <c r="J24" s="21"/>
      <c r="K24" s="21"/>
      <c r="L24" s="21"/>
      <c r="M24" s="21"/>
      <c r="N24" s="25" t="str">
        <f>IF(COUNTA(A24:G24,J24:M24)=0,"",IF(A24="","Enter accessory record ID",IF(COUNTIFS($A$8:$A$107,A24)&lt;&gt;1,"Duplicate accessory record ID",IF(COUNTIFS('Room Fixtures'!$A$8:$A$57,B24)&lt;&gt;1,"Check parent line ID",IF(OR(C24="",D24="",E24=""),"Confirm accessory model and supply scope",IF(AND(F24&lt;&gt;"Per fixture",F24&lt;&gt;"Per line"),"Select a quantity basis",IF(NOT(AND(ISNUMBER(G24),G24&gt;=0,MOD(IF(ISNUMBER(G24),G24,0),1)=0)),"Enter whole qty per basis",IF(OR(J24="",AND(J24&lt;&gt;"ea",J24&lt;&gt;"pair",J24&lt;&gt;"set")),"Select accessory quantity unit",IF(K24="","Confirm compatibility record",IF(AND(L24&lt;&gt;"",COUNTIFS('Approval Log'!$A$8:$A$157,L24)&lt;&gt;1),"Check accessory review ID",""))))))))))</f>
      </c>
    </row>
    <row r="25" ht="27" customHeight="1">
      <c r="A25" s="21"/>
      <c r="B25" s="21"/>
      <c r="C25" s="21"/>
      <c r="D25" s="21"/>
      <c r="E25" s="21"/>
      <c r="F25" s="21"/>
      <c r="G25" s="23"/>
      <c r="H25" s="29" t="str">
        <f>IF(COUNTA(A25:G25,J25:M25)=0,"",IF(B25="","Enter parent line ID",IF(COUNTIFS('Room Fixtures'!$A$8:$A$57,B25)&lt;&gt;1,"Check parent line ID",IF(NOT(AND(ISNUMBER(INDEX('Room Fixtures'!$E$8:$E$57,MATCH(B25,'Room Fixtures'!$A$8:$A$57,0))),INDEX('Room Fixtures'!$E$8:$E$57,MATCH(B25,'Room Fixtures'!$A$8:$A$57,0))&gt;=1,MOD(IF(ISNUMBER(INDEX('Room Fixtures'!$E$8:$E$57,MATCH(B25,'Room Fixtures'!$A$8:$A$57,0))),INDEX('Room Fixtures'!$E$8:$E$57,MATCH(B25,'Room Fixtures'!$A$8:$A$57,0)),0),1)=0)),"Check parent fixture quantity",INDEX('Room Fixtures'!$E$8:$E$57,MATCH(B25,'Room Fixtures'!$A$8:$A$57,0))))))</f>
      </c>
      <c r="I25" s="29" t="str">
        <f>IF(COUNTA(A25:G25,J25:M25)=0,"",IF(A25="","Enter accessory record ID",IF(COUNTIFS($A$8:$A$107,A25)&lt;&gt;1,"Duplicate accessory record ID",IF(NOT(ISNUMBER(H25)),"Check parent line and quantity",IF(NOT(AND(ISNUMBER(G25),G25&gt;=0,MOD(IF(ISNUMBER(G25),G25,0),1)=0)),"Enter whole qty per basis",IF(F25="Per fixture",G25*H25,IF(F25="Per line",G25,"Select a quantity basis")))))))</f>
      </c>
      <c r="J25" s="21"/>
      <c r="K25" s="21"/>
      <c r="L25" s="21"/>
      <c r="M25" s="21"/>
      <c r="N25" s="25" t="str">
        <f>IF(COUNTA(A25:G25,J25:M25)=0,"",IF(A25="","Enter accessory record ID",IF(COUNTIFS($A$8:$A$107,A25)&lt;&gt;1,"Duplicate accessory record ID",IF(COUNTIFS('Room Fixtures'!$A$8:$A$57,B25)&lt;&gt;1,"Check parent line ID",IF(OR(C25="",D25="",E25=""),"Confirm accessory model and supply scope",IF(AND(F25&lt;&gt;"Per fixture",F25&lt;&gt;"Per line"),"Select a quantity basis",IF(NOT(AND(ISNUMBER(G25),G25&gt;=0,MOD(IF(ISNUMBER(G25),G25,0),1)=0)),"Enter whole qty per basis",IF(OR(J25="",AND(J25&lt;&gt;"ea",J25&lt;&gt;"pair",J25&lt;&gt;"set")),"Select accessory quantity unit",IF(K25="","Confirm compatibility record",IF(AND(L25&lt;&gt;"",COUNTIFS('Approval Log'!$A$8:$A$157,L25)&lt;&gt;1),"Check accessory review ID",""))))))))))</f>
      </c>
    </row>
    <row r="26" ht="27" customHeight="1">
      <c r="A26" s="21"/>
      <c r="B26" s="21"/>
      <c r="C26" s="21"/>
      <c r="D26" s="21"/>
      <c r="E26" s="21"/>
      <c r="F26" s="21"/>
      <c r="G26" s="23"/>
      <c r="H26" s="29" t="str">
        <f>IF(COUNTA(A26:G26,J26:M26)=0,"",IF(B26="","Enter parent line ID",IF(COUNTIFS('Room Fixtures'!$A$8:$A$57,B26)&lt;&gt;1,"Check parent line ID",IF(NOT(AND(ISNUMBER(INDEX('Room Fixtures'!$E$8:$E$57,MATCH(B26,'Room Fixtures'!$A$8:$A$57,0))),INDEX('Room Fixtures'!$E$8:$E$57,MATCH(B26,'Room Fixtures'!$A$8:$A$57,0))&gt;=1,MOD(IF(ISNUMBER(INDEX('Room Fixtures'!$E$8:$E$57,MATCH(B26,'Room Fixtures'!$A$8:$A$57,0))),INDEX('Room Fixtures'!$E$8:$E$57,MATCH(B26,'Room Fixtures'!$A$8:$A$57,0)),0),1)=0)),"Check parent fixture quantity",INDEX('Room Fixtures'!$E$8:$E$57,MATCH(B26,'Room Fixtures'!$A$8:$A$57,0))))))</f>
      </c>
      <c r="I26" s="29" t="str">
        <f>IF(COUNTA(A26:G26,J26:M26)=0,"",IF(A26="","Enter accessory record ID",IF(COUNTIFS($A$8:$A$107,A26)&lt;&gt;1,"Duplicate accessory record ID",IF(NOT(ISNUMBER(H26)),"Check parent line and quantity",IF(NOT(AND(ISNUMBER(G26),G26&gt;=0,MOD(IF(ISNUMBER(G26),G26,0),1)=0)),"Enter whole qty per basis",IF(F26="Per fixture",G26*H26,IF(F26="Per line",G26,"Select a quantity basis")))))))</f>
      </c>
      <c r="J26" s="21"/>
      <c r="K26" s="21"/>
      <c r="L26" s="21"/>
      <c r="M26" s="21"/>
      <c r="N26" s="25" t="str">
        <f>IF(COUNTA(A26:G26,J26:M26)=0,"",IF(A26="","Enter accessory record ID",IF(COUNTIFS($A$8:$A$107,A26)&lt;&gt;1,"Duplicate accessory record ID",IF(COUNTIFS('Room Fixtures'!$A$8:$A$57,B26)&lt;&gt;1,"Check parent line ID",IF(OR(C26="",D26="",E26=""),"Confirm accessory model and supply scope",IF(AND(F26&lt;&gt;"Per fixture",F26&lt;&gt;"Per line"),"Select a quantity basis",IF(NOT(AND(ISNUMBER(G26),G26&gt;=0,MOD(IF(ISNUMBER(G26),G26,0),1)=0)),"Enter whole qty per basis",IF(OR(J26="",AND(J26&lt;&gt;"ea",J26&lt;&gt;"pair",J26&lt;&gt;"set")),"Select accessory quantity unit",IF(K26="","Confirm compatibility record",IF(AND(L26&lt;&gt;"",COUNTIFS('Approval Log'!$A$8:$A$157,L26)&lt;&gt;1),"Check accessory review ID",""))))))))))</f>
      </c>
    </row>
    <row r="27" ht="27" customHeight="1">
      <c r="A27" s="21"/>
      <c r="B27" s="21"/>
      <c r="C27" s="21"/>
      <c r="D27" s="21"/>
      <c r="E27" s="21"/>
      <c r="F27" s="21"/>
      <c r="G27" s="23"/>
      <c r="H27" s="29" t="str">
        <f>IF(COUNTA(A27:G27,J27:M27)=0,"",IF(B27="","Enter parent line ID",IF(COUNTIFS('Room Fixtures'!$A$8:$A$57,B27)&lt;&gt;1,"Check parent line ID",IF(NOT(AND(ISNUMBER(INDEX('Room Fixtures'!$E$8:$E$57,MATCH(B27,'Room Fixtures'!$A$8:$A$57,0))),INDEX('Room Fixtures'!$E$8:$E$57,MATCH(B27,'Room Fixtures'!$A$8:$A$57,0))&gt;=1,MOD(IF(ISNUMBER(INDEX('Room Fixtures'!$E$8:$E$57,MATCH(B27,'Room Fixtures'!$A$8:$A$57,0))),INDEX('Room Fixtures'!$E$8:$E$57,MATCH(B27,'Room Fixtures'!$A$8:$A$57,0)),0),1)=0)),"Check parent fixture quantity",INDEX('Room Fixtures'!$E$8:$E$57,MATCH(B27,'Room Fixtures'!$A$8:$A$57,0))))))</f>
      </c>
      <c r="I27" s="29" t="str">
        <f>IF(COUNTA(A27:G27,J27:M27)=0,"",IF(A27="","Enter accessory record ID",IF(COUNTIFS($A$8:$A$107,A27)&lt;&gt;1,"Duplicate accessory record ID",IF(NOT(ISNUMBER(H27)),"Check parent line and quantity",IF(NOT(AND(ISNUMBER(G27),G27&gt;=0,MOD(IF(ISNUMBER(G27),G27,0),1)=0)),"Enter whole qty per basis",IF(F27="Per fixture",G27*H27,IF(F27="Per line",G27,"Select a quantity basis")))))))</f>
      </c>
      <c r="J27" s="21"/>
      <c r="K27" s="21"/>
      <c r="L27" s="21"/>
      <c r="M27" s="21"/>
      <c r="N27" s="25" t="str">
        <f>IF(COUNTA(A27:G27,J27:M27)=0,"",IF(A27="","Enter accessory record ID",IF(COUNTIFS($A$8:$A$107,A27)&lt;&gt;1,"Duplicate accessory record ID",IF(COUNTIFS('Room Fixtures'!$A$8:$A$57,B27)&lt;&gt;1,"Check parent line ID",IF(OR(C27="",D27="",E27=""),"Confirm accessory model and supply scope",IF(AND(F27&lt;&gt;"Per fixture",F27&lt;&gt;"Per line"),"Select a quantity basis",IF(NOT(AND(ISNUMBER(G27),G27&gt;=0,MOD(IF(ISNUMBER(G27),G27,0),1)=0)),"Enter whole qty per basis",IF(OR(J27="",AND(J27&lt;&gt;"ea",J27&lt;&gt;"pair",J27&lt;&gt;"set")),"Select accessory quantity unit",IF(K27="","Confirm compatibility record",IF(AND(L27&lt;&gt;"",COUNTIFS('Approval Log'!$A$8:$A$157,L27)&lt;&gt;1),"Check accessory review ID",""))))))))))</f>
      </c>
    </row>
    <row r="28" ht="27" customHeight="1">
      <c r="A28" s="21"/>
      <c r="B28" s="21"/>
      <c r="C28" s="21"/>
      <c r="D28" s="21"/>
      <c r="E28" s="21"/>
      <c r="F28" s="21"/>
      <c r="G28" s="23"/>
      <c r="H28" s="29" t="str">
        <f>IF(COUNTA(A28:G28,J28:M28)=0,"",IF(B28="","Enter parent line ID",IF(COUNTIFS('Room Fixtures'!$A$8:$A$57,B28)&lt;&gt;1,"Check parent line ID",IF(NOT(AND(ISNUMBER(INDEX('Room Fixtures'!$E$8:$E$57,MATCH(B28,'Room Fixtures'!$A$8:$A$57,0))),INDEX('Room Fixtures'!$E$8:$E$57,MATCH(B28,'Room Fixtures'!$A$8:$A$57,0))&gt;=1,MOD(IF(ISNUMBER(INDEX('Room Fixtures'!$E$8:$E$57,MATCH(B28,'Room Fixtures'!$A$8:$A$57,0))),INDEX('Room Fixtures'!$E$8:$E$57,MATCH(B28,'Room Fixtures'!$A$8:$A$57,0)),0),1)=0)),"Check parent fixture quantity",INDEX('Room Fixtures'!$E$8:$E$57,MATCH(B28,'Room Fixtures'!$A$8:$A$57,0))))))</f>
      </c>
      <c r="I28" s="29" t="str">
        <f>IF(COUNTA(A28:G28,J28:M28)=0,"",IF(A28="","Enter accessory record ID",IF(COUNTIFS($A$8:$A$107,A28)&lt;&gt;1,"Duplicate accessory record ID",IF(NOT(ISNUMBER(H28)),"Check parent line and quantity",IF(NOT(AND(ISNUMBER(G28),G28&gt;=0,MOD(IF(ISNUMBER(G28),G28,0),1)=0)),"Enter whole qty per basis",IF(F28="Per fixture",G28*H28,IF(F28="Per line",G28,"Select a quantity basis")))))))</f>
      </c>
      <c r="J28" s="21"/>
      <c r="K28" s="21"/>
      <c r="L28" s="21"/>
      <c r="M28" s="21"/>
      <c r="N28" s="25" t="str">
        <f>IF(COUNTA(A28:G28,J28:M28)=0,"",IF(A28="","Enter accessory record ID",IF(COUNTIFS($A$8:$A$107,A28)&lt;&gt;1,"Duplicate accessory record ID",IF(COUNTIFS('Room Fixtures'!$A$8:$A$57,B28)&lt;&gt;1,"Check parent line ID",IF(OR(C28="",D28="",E28=""),"Confirm accessory model and supply scope",IF(AND(F28&lt;&gt;"Per fixture",F28&lt;&gt;"Per line"),"Select a quantity basis",IF(NOT(AND(ISNUMBER(G28),G28&gt;=0,MOD(IF(ISNUMBER(G28),G28,0),1)=0)),"Enter whole qty per basis",IF(OR(J28="",AND(J28&lt;&gt;"ea",J28&lt;&gt;"pair",J28&lt;&gt;"set")),"Select accessory quantity unit",IF(K28="","Confirm compatibility record",IF(AND(L28&lt;&gt;"",COUNTIFS('Approval Log'!$A$8:$A$157,L28)&lt;&gt;1),"Check accessory review ID",""))))))))))</f>
      </c>
    </row>
    <row r="29" ht="27" customHeight="1">
      <c r="A29" s="21"/>
      <c r="B29" s="21"/>
      <c r="C29" s="21"/>
      <c r="D29" s="21"/>
      <c r="E29" s="21"/>
      <c r="F29" s="21"/>
      <c r="G29" s="23"/>
      <c r="H29" s="29" t="str">
        <f>IF(COUNTA(A29:G29,J29:M29)=0,"",IF(B29="","Enter parent line ID",IF(COUNTIFS('Room Fixtures'!$A$8:$A$57,B29)&lt;&gt;1,"Check parent line ID",IF(NOT(AND(ISNUMBER(INDEX('Room Fixtures'!$E$8:$E$57,MATCH(B29,'Room Fixtures'!$A$8:$A$57,0))),INDEX('Room Fixtures'!$E$8:$E$57,MATCH(B29,'Room Fixtures'!$A$8:$A$57,0))&gt;=1,MOD(IF(ISNUMBER(INDEX('Room Fixtures'!$E$8:$E$57,MATCH(B29,'Room Fixtures'!$A$8:$A$57,0))),INDEX('Room Fixtures'!$E$8:$E$57,MATCH(B29,'Room Fixtures'!$A$8:$A$57,0)),0),1)=0)),"Check parent fixture quantity",INDEX('Room Fixtures'!$E$8:$E$57,MATCH(B29,'Room Fixtures'!$A$8:$A$57,0))))))</f>
      </c>
      <c r="I29" s="29" t="str">
        <f>IF(COUNTA(A29:G29,J29:M29)=0,"",IF(A29="","Enter accessory record ID",IF(COUNTIFS($A$8:$A$107,A29)&lt;&gt;1,"Duplicate accessory record ID",IF(NOT(ISNUMBER(H29)),"Check parent line and quantity",IF(NOT(AND(ISNUMBER(G29),G29&gt;=0,MOD(IF(ISNUMBER(G29),G29,0),1)=0)),"Enter whole qty per basis",IF(F29="Per fixture",G29*H29,IF(F29="Per line",G29,"Select a quantity basis")))))))</f>
      </c>
      <c r="J29" s="21"/>
      <c r="K29" s="21"/>
      <c r="L29" s="21"/>
      <c r="M29" s="21"/>
      <c r="N29" s="25" t="str">
        <f>IF(COUNTA(A29:G29,J29:M29)=0,"",IF(A29="","Enter accessory record ID",IF(COUNTIFS($A$8:$A$107,A29)&lt;&gt;1,"Duplicate accessory record ID",IF(COUNTIFS('Room Fixtures'!$A$8:$A$57,B29)&lt;&gt;1,"Check parent line ID",IF(OR(C29="",D29="",E29=""),"Confirm accessory model and supply scope",IF(AND(F29&lt;&gt;"Per fixture",F29&lt;&gt;"Per line"),"Select a quantity basis",IF(NOT(AND(ISNUMBER(G29),G29&gt;=0,MOD(IF(ISNUMBER(G29),G29,0),1)=0)),"Enter whole qty per basis",IF(OR(J29="",AND(J29&lt;&gt;"ea",J29&lt;&gt;"pair",J29&lt;&gt;"set")),"Select accessory quantity unit",IF(K29="","Confirm compatibility record",IF(AND(L29&lt;&gt;"",COUNTIFS('Approval Log'!$A$8:$A$157,L29)&lt;&gt;1),"Check accessory review ID",""))))))))))</f>
      </c>
    </row>
    <row r="30" ht="27" customHeight="1">
      <c r="A30" s="21"/>
      <c r="B30" s="21"/>
      <c r="C30" s="21"/>
      <c r="D30" s="21"/>
      <c r="E30" s="21"/>
      <c r="F30" s="21"/>
      <c r="G30" s="23"/>
      <c r="H30" s="29" t="str">
        <f>IF(COUNTA(A30:G30,J30:M30)=0,"",IF(B30="","Enter parent line ID",IF(COUNTIFS('Room Fixtures'!$A$8:$A$57,B30)&lt;&gt;1,"Check parent line ID",IF(NOT(AND(ISNUMBER(INDEX('Room Fixtures'!$E$8:$E$57,MATCH(B30,'Room Fixtures'!$A$8:$A$57,0))),INDEX('Room Fixtures'!$E$8:$E$57,MATCH(B30,'Room Fixtures'!$A$8:$A$57,0))&gt;=1,MOD(IF(ISNUMBER(INDEX('Room Fixtures'!$E$8:$E$57,MATCH(B30,'Room Fixtures'!$A$8:$A$57,0))),INDEX('Room Fixtures'!$E$8:$E$57,MATCH(B30,'Room Fixtures'!$A$8:$A$57,0)),0),1)=0)),"Check parent fixture quantity",INDEX('Room Fixtures'!$E$8:$E$57,MATCH(B30,'Room Fixtures'!$A$8:$A$57,0))))))</f>
      </c>
      <c r="I30" s="29" t="str">
        <f>IF(COUNTA(A30:G30,J30:M30)=0,"",IF(A30="","Enter accessory record ID",IF(COUNTIFS($A$8:$A$107,A30)&lt;&gt;1,"Duplicate accessory record ID",IF(NOT(ISNUMBER(H30)),"Check parent line and quantity",IF(NOT(AND(ISNUMBER(G30),G30&gt;=0,MOD(IF(ISNUMBER(G30),G30,0),1)=0)),"Enter whole qty per basis",IF(F30="Per fixture",G30*H30,IF(F30="Per line",G30,"Select a quantity basis")))))))</f>
      </c>
      <c r="J30" s="21"/>
      <c r="K30" s="21"/>
      <c r="L30" s="21"/>
      <c r="M30" s="21"/>
      <c r="N30" s="25" t="str">
        <f>IF(COUNTA(A30:G30,J30:M30)=0,"",IF(A30="","Enter accessory record ID",IF(COUNTIFS($A$8:$A$107,A30)&lt;&gt;1,"Duplicate accessory record ID",IF(COUNTIFS('Room Fixtures'!$A$8:$A$57,B30)&lt;&gt;1,"Check parent line ID",IF(OR(C30="",D30="",E30=""),"Confirm accessory model and supply scope",IF(AND(F30&lt;&gt;"Per fixture",F30&lt;&gt;"Per line"),"Select a quantity basis",IF(NOT(AND(ISNUMBER(G30),G30&gt;=0,MOD(IF(ISNUMBER(G30),G30,0),1)=0)),"Enter whole qty per basis",IF(OR(J30="",AND(J30&lt;&gt;"ea",J30&lt;&gt;"pair",J30&lt;&gt;"set")),"Select accessory quantity unit",IF(K30="","Confirm compatibility record",IF(AND(L30&lt;&gt;"",COUNTIFS('Approval Log'!$A$8:$A$157,L30)&lt;&gt;1),"Check accessory review ID",""))))))))))</f>
      </c>
    </row>
    <row r="31" ht="27" customHeight="1">
      <c r="A31" s="21"/>
      <c r="B31" s="21"/>
      <c r="C31" s="21"/>
      <c r="D31" s="21"/>
      <c r="E31" s="21"/>
      <c r="F31" s="21"/>
      <c r="G31" s="23"/>
      <c r="H31" s="29" t="str">
        <f>IF(COUNTA(A31:G31,J31:M31)=0,"",IF(B31="","Enter parent line ID",IF(COUNTIFS('Room Fixtures'!$A$8:$A$57,B31)&lt;&gt;1,"Check parent line ID",IF(NOT(AND(ISNUMBER(INDEX('Room Fixtures'!$E$8:$E$57,MATCH(B31,'Room Fixtures'!$A$8:$A$57,0))),INDEX('Room Fixtures'!$E$8:$E$57,MATCH(B31,'Room Fixtures'!$A$8:$A$57,0))&gt;=1,MOD(IF(ISNUMBER(INDEX('Room Fixtures'!$E$8:$E$57,MATCH(B31,'Room Fixtures'!$A$8:$A$57,0))),INDEX('Room Fixtures'!$E$8:$E$57,MATCH(B31,'Room Fixtures'!$A$8:$A$57,0)),0),1)=0)),"Check parent fixture quantity",INDEX('Room Fixtures'!$E$8:$E$57,MATCH(B31,'Room Fixtures'!$A$8:$A$57,0))))))</f>
      </c>
      <c r="I31" s="29" t="str">
        <f>IF(COUNTA(A31:G31,J31:M31)=0,"",IF(A31="","Enter accessory record ID",IF(COUNTIFS($A$8:$A$107,A31)&lt;&gt;1,"Duplicate accessory record ID",IF(NOT(ISNUMBER(H31)),"Check parent line and quantity",IF(NOT(AND(ISNUMBER(G31),G31&gt;=0,MOD(IF(ISNUMBER(G31),G31,0),1)=0)),"Enter whole qty per basis",IF(F31="Per fixture",G31*H31,IF(F31="Per line",G31,"Select a quantity basis")))))))</f>
      </c>
      <c r="J31" s="21"/>
      <c r="K31" s="21"/>
      <c r="L31" s="21"/>
      <c r="M31" s="21"/>
      <c r="N31" s="25" t="str">
        <f>IF(COUNTA(A31:G31,J31:M31)=0,"",IF(A31="","Enter accessory record ID",IF(COUNTIFS($A$8:$A$107,A31)&lt;&gt;1,"Duplicate accessory record ID",IF(COUNTIFS('Room Fixtures'!$A$8:$A$57,B31)&lt;&gt;1,"Check parent line ID",IF(OR(C31="",D31="",E31=""),"Confirm accessory model and supply scope",IF(AND(F31&lt;&gt;"Per fixture",F31&lt;&gt;"Per line"),"Select a quantity basis",IF(NOT(AND(ISNUMBER(G31),G31&gt;=0,MOD(IF(ISNUMBER(G31),G31,0),1)=0)),"Enter whole qty per basis",IF(OR(J31="",AND(J31&lt;&gt;"ea",J31&lt;&gt;"pair",J31&lt;&gt;"set")),"Select accessory quantity unit",IF(K31="","Confirm compatibility record",IF(AND(L31&lt;&gt;"",COUNTIFS('Approval Log'!$A$8:$A$157,L31)&lt;&gt;1),"Check accessory review ID",""))))))))))</f>
      </c>
    </row>
    <row r="32" ht="27" customHeight="1">
      <c r="A32" s="21"/>
      <c r="B32" s="21"/>
      <c r="C32" s="21"/>
      <c r="D32" s="21"/>
      <c r="E32" s="21"/>
      <c r="F32" s="21"/>
      <c r="G32" s="23"/>
      <c r="H32" s="29" t="str">
        <f>IF(COUNTA(A32:G32,J32:M32)=0,"",IF(B32="","Enter parent line ID",IF(COUNTIFS('Room Fixtures'!$A$8:$A$57,B32)&lt;&gt;1,"Check parent line ID",IF(NOT(AND(ISNUMBER(INDEX('Room Fixtures'!$E$8:$E$57,MATCH(B32,'Room Fixtures'!$A$8:$A$57,0))),INDEX('Room Fixtures'!$E$8:$E$57,MATCH(B32,'Room Fixtures'!$A$8:$A$57,0))&gt;=1,MOD(IF(ISNUMBER(INDEX('Room Fixtures'!$E$8:$E$57,MATCH(B32,'Room Fixtures'!$A$8:$A$57,0))),INDEX('Room Fixtures'!$E$8:$E$57,MATCH(B32,'Room Fixtures'!$A$8:$A$57,0)),0),1)=0)),"Check parent fixture quantity",INDEX('Room Fixtures'!$E$8:$E$57,MATCH(B32,'Room Fixtures'!$A$8:$A$57,0))))))</f>
      </c>
      <c r="I32" s="29" t="str">
        <f>IF(COUNTA(A32:G32,J32:M32)=0,"",IF(A32="","Enter accessory record ID",IF(COUNTIFS($A$8:$A$107,A32)&lt;&gt;1,"Duplicate accessory record ID",IF(NOT(ISNUMBER(H32)),"Check parent line and quantity",IF(NOT(AND(ISNUMBER(G32),G32&gt;=0,MOD(IF(ISNUMBER(G32),G32,0),1)=0)),"Enter whole qty per basis",IF(F32="Per fixture",G32*H32,IF(F32="Per line",G32,"Select a quantity basis")))))))</f>
      </c>
      <c r="J32" s="21"/>
      <c r="K32" s="21"/>
      <c r="L32" s="21"/>
      <c r="M32" s="21"/>
      <c r="N32" s="25" t="str">
        <f>IF(COUNTA(A32:G32,J32:M32)=0,"",IF(A32="","Enter accessory record ID",IF(COUNTIFS($A$8:$A$107,A32)&lt;&gt;1,"Duplicate accessory record ID",IF(COUNTIFS('Room Fixtures'!$A$8:$A$57,B32)&lt;&gt;1,"Check parent line ID",IF(OR(C32="",D32="",E32=""),"Confirm accessory model and supply scope",IF(AND(F32&lt;&gt;"Per fixture",F32&lt;&gt;"Per line"),"Select a quantity basis",IF(NOT(AND(ISNUMBER(G32),G32&gt;=0,MOD(IF(ISNUMBER(G32),G32,0),1)=0)),"Enter whole qty per basis",IF(OR(J32="",AND(J32&lt;&gt;"ea",J32&lt;&gt;"pair",J32&lt;&gt;"set")),"Select accessory quantity unit",IF(K32="","Confirm compatibility record",IF(AND(L32&lt;&gt;"",COUNTIFS('Approval Log'!$A$8:$A$157,L32)&lt;&gt;1),"Check accessory review ID",""))))))))))</f>
      </c>
    </row>
    <row r="33" ht="27" customHeight="1">
      <c r="A33" s="21"/>
      <c r="B33" s="21"/>
      <c r="C33" s="21"/>
      <c r="D33" s="21"/>
      <c r="E33" s="21"/>
      <c r="F33" s="21"/>
      <c r="G33" s="23"/>
      <c r="H33" s="29" t="str">
        <f>IF(COUNTA(A33:G33,J33:M33)=0,"",IF(B33="","Enter parent line ID",IF(COUNTIFS('Room Fixtures'!$A$8:$A$57,B33)&lt;&gt;1,"Check parent line ID",IF(NOT(AND(ISNUMBER(INDEX('Room Fixtures'!$E$8:$E$57,MATCH(B33,'Room Fixtures'!$A$8:$A$57,0))),INDEX('Room Fixtures'!$E$8:$E$57,MATCH(B33,'Room Fixtures'!$A$8:$A$57,0))&gt;=1,MOD(IF(ISNUMBER(INDEX('Room Fixtures'!$E$8:$E$57,MATCH(B33,'Room Fixtures'!$A$8:$A$57,0))),INDEX('Room Fixtures'!$E$8:$E$57,MATCH(B33,'Room Fixtures'!$A$8:$A$57,0)),0),1)=0)),"Check parent fixture quantity",INDEX('Room Fixtures'!$E$8:$E$57,MATCH(B33,'Room Fixtures'!$A$8:$A$57,0))))))</f>
      </c>
      <c r="I33" s="29" t="str">
        <f>IF(COUNTA(A33:G33,J33:M33)=0,"",IF(A33="","Enter accessory record ID",IF(COUNTIFS($A$8:$A$107,A33)&lt;&gt;1,"Duplicate accessory record ID",IF(NOT(ISNUMBER(H33)),"Check parent line and quantity",IF(NOT(AND(ISNUMBER(G33),G33&gt;=0,MOD(IF(ISNUMBER(G33),G33,0),1)=0)),"Enter whole qty per basis",IF(F33="Per fixture",G33*H33,IF(F33="Per line",G33,"Select a quantity basis")))))))</f>
      </c>
      <c r="J33" s="21"/>
      <c r="K33" s="21"/>
      <c r="L33" s="21"/>
      <c r="M33" s="21"/>
      <c r="N33" s="25" t="str">
        <f>IF(COUNTA(A33:G33,J33:M33)=0,"",IF(A33="","Enter accessory record ID",IF(COUNTIFS($A$8:$A$107,A33)&lt;&gt;1,"Duplicate accessory record ID",IF(COUNTIFS('Room Fixtures'!$A$8:$A$57,B33)&lt;&gt;1,"Check parent line ID",IF(OR(C33="",D33="",E33=""),"Confirm accessory model and supply scope",IF(AND(F33&lt;&gt;"Per fixture",F33&lt;&gt;"Per line"),"Select a quantity basis",IF(NOT(AND(ISNUMBER(G33),G33&gt;=0,MOD(IF(ISNUMBER(G33),G33,0),1)=0)),"Enter whole qty per basis",IF(OR(J33="",AND(J33&lt;&gt;"ea",J33&lt;&gt;"pair",J33&lt;&gt;"set")),"Select accessory quantity unit",IF(K33="","Confirm compatibility record",IF(AND(L33&lt;&gt;"",COUNTIFS('Approval Log'!$A$8:$A$157,L33)&lt;&gt;1),"Check accessory review ID",""))))))))))</f>
      </c>
    </row>
    <row r="34" ht="27" customHeight="1">
      <c r="A34" s="21"/>
      <c r="B34" s="21"/>
      <c r="C34" s="21"/>
      <c r="D34" s="21"/>
      <c r="E34" s="21"/>
      <c r="F34" s="21"/>
      <c r="G34" s="23"/>
      <c r="H34" s="29" t="str">
        <f>IF(COUNTA(A34:G34,J34:M34)=0,"",IF(B34="","Enter parent line ID",IF(COUNTIFS('Room Fixtures'!$A$8:$A$57,B34)&lt;&gt;1,"Check parent line ID",IF(NOT(AND(ISNUMBER(INDEX('Room Fixtures'!$E$8:$E$57,MATCH(B34,'Room Fixtures'!$A$8:$A$57,0))),INDEX('Room Fixtures'!$E$8:$E$57,MATCH(B34,'Room Fixtures'!$A$8:$A$57,0))&gt;=1,MOD(IF(ISNUMBER(INDEX('Room Fixtures'!$E$8:$E$57,MATCH(B34,'Room Fixtures'!$A$8:$A$57,0))),INDEX('Room Fixtures'!$E$8:$E$57,MATCH(B34,'Room Fixtures'!$A$8:$A$57,0)),0),1)=0)),"Check parent fixture quantity",INDEX('Room Fixtures'!$E$8:$E$57,MATCH(B34,'Room Fixtures'!$A$8:$A$57,0))))))</f>
      </c>
      <c r="I34" s="29" t="str">
        <f>IF(COUNTA(A34:G34,J34:M34)=0,"",IF(A34="","Enter accessory record ID",IF(COUNTIFS($A$8:$A$107,A34)&lt;&gt;1,"Duplicate accessory record ID",IF(NOT(ISNUMBER(H34)),"Check parent line and quantity",IF(NOT(AND(ISNUMBER(G34),G34&gt;=0,MOD(IF(ISNUMBER(G34),G34,0),1)=0)),"Enter whole qty per basis",IF(F34="Per fixture",G34*H34,IF(F34="Per line",G34,"Select a quantity basis")))))))</f>
      </c>
      <c r="J34" s="21"/>
      <c r="K34" s="21"/>
      <c r="L34" s="21"/>
      <c r="M34" s="21"/>
      <c r="N34" s="25" t="str">
        <f>IF(COUNTA(A34:G34,J34:M34)=0,"",IF(A34="","Enter accessory record ID",IF(COUNTIFS($A$8:$A$107,A34)&lt;&gt;1,"Duplicate accessory record ID",IF(COUNTIFS('Room Fixtures'!$A$8:$A$57,B34)&lt;&gt;1,"Check parent line ID",IF(OR(C34="",D34="",E34=""),"Confirm accessory model and supply scope",IF(AND(F34&lt;&gt;"Per fixture",F34&lt;&gt;"Per line"),"Select a quantity basis",IF(NOT(AND(ISNUMBER(G34),G34&gt;=0,MOD(IF(ISNUMBER(G34),G34,0),1)=0)),"Enter whole qty per basis",IF(OR(J34="",AND(J34&lt;&gt;"ea",J34&lt;&gt;"pair",J34&lt;&gt;"set")),"Select accessory quantity unit",IF(K34="","Confirm compatibility record",IF(AND(L34&lt;&gt;"",COUNTIFS('Approval Log'!$A$8:$A$157,L34)&lt;&gt;1),"Check accessory review ID",""))))))))))</f>
      </c>
    </row>
    <row r="35" ht="27" customHeight="1">
      <c r="A35" s="21"/>
      <c r="B35" s="21"/>
      <c r="C35" s="21"/>
      <c r="D35" s="21"/>
      <c r="E35" s="21"/>
      <c r="F35" s="21"/>
      <c r="G35" s="23"/>
      <c r="H35" s="29" t="str">
        <f>IF(COUNTA(A35:G35,J35:M35)=0,"",IF(B35="","Enter parent line ID",IF(COUNTIFS('Room Fixtures'!$A$8:$A$57,B35)&lt;&gt;1,"Check parent line ID",IF(NOT(AND(ISNUMBER(INDEX('Room Fixtures'!$E$8:$E$57,MATCH(B35,'Room Fixtures'!$A$8:$A$57,0))),INDEX('Room Fixtures'!$E$8:$E$57,MATCH(B35,'Room Fixtures'!$A$8:$A$57,0))&gt;=1,MOD(IF(ISNUMBER(INDEX('Room Fixtures'!$E$8:$E$57,MATCH(B35,'Room Fixtures'!$A$8:$A$57,0))),INDEX('Room Fixtures'!$E$8:$E$57,MATCH(B35,'Room Fixtures'!$A$8:$A$57,0)),0),1)=0)),"Check parent fixture quantity",INDEX('Room Fixtures'!$E$8:$E$57,MATCH(B35,'Room Fixtures'!$A$8:$A$57,0))))))</f>
      </c>
      <c r="I35" s="29" t="str">
        <f>IF(COUNTA(A35:G35,J35:M35)=0,"",IF(A35="","Enter accessory record ID",IF(COUNTIFS($A$8:$A$107,A35)&lt;&gt;1,"Duplicate accessory record ID",IF(NOT(ISNUMBER(H35)),"Check parent line and quantity",IF(NOT(AND(ISNUMBER(G35),G35&gt;=0,MOD(IF(ISNUMBER(G35),G35,0),1)=0)),"Enter whole qty per basis",IF(F35="Per fixture",G35*H35,IF(F35="Per line",G35,"Select a quantity basis")))))))</f>
      </c>
      <c r="J35" s="21"/>
      <c r="K35" s="21"/>
      <c r="L35" s="21"/>
      <c r="M35" s="21"/>
      <c r="N35" s="25" t="str">
        <f>IF(COUNTA(A35:G35,J35:M35)=0,"",IF(A35="","Enter accessory record ID",IF(COUNTIFS($A$8:$A$107,A35)&lt;&gt;1,"Duplicate accessory record ID",IF(COUNTIFS('Room Fixtures'!$A$8:$A$57,B35)&lt;&gt;1,"Check parent line ID",IF(OR(C35="",D35="",E35=""),"Confirm accessory model and supply scope",IF(AND(F35&lt;&gt;"Per fixture",F35&lt;&gt;"Per line"),"Select a quantity basis",IF(NOT(AND(ISNUMBER(G35),G35&gt;=0,MOD(IF(ISNUMBER(G35),G35,0),1)=0)),"Enter whole qty per basis",IF(OR(J35="",AND(J35&lt;&gt;"ea",J35&lt;&gt;"pair",J35&lt;&gt;"set")),"Select accessory quantity unit",IF(K35="","Confirm compatibility record",IF(AND(L35&lt;&gt;"",COUNTIFS('Approval Log'!$A$8:$A$157,L35)&lt;&gt;1),"Check accessory review ID",""))))))))))</f>
      </c>
    </row>
    <row r="36" ht="27" customHeight="1">
      <c r="A36" s="21"/>
      <c r="B36" s="21"/>
      <c r="C36" s="21"/>
      <c r="D36" s="21"/>
      <c r="E36" s="21"/>
      <c r="F36" s="21"/>
      <c r="G36" s="23"/>
      <c r="H36" s="29" t="str">
        <f>IF(COUNTA(A36:G36,J36:M36)=0,"",IF(B36="","Enter parent line ID",IF(COUNTIFS('Room Fixtures'!$A$8:$A$57,B36)&lt;&gt;1,"Check parent line ID",IF(NOT(AND(ISNUMBER(INDEX('Room Fixtures'!$E$8:$E$57,MATCH(B36,'Room Fixtures'!$A$8:$A$57,0))),INDEX('Room Fixtures'!$E$8:$E$57,MATCH(B36,'Room Fixtures'!$A$8:$A$57,0))&gt;=1,MOD(IF(ISNUMBER(INDEX('Room Fixtures'!$E$8:$E$57,MATCH(B36,'Room Fixtures'!$A$8:$A$57,0))),INDEX('Room Fixtures'!$E$8:$E$57,MATCH(B36,'Room Fixtures'!$A$8:$A$57,0)),0),1)=0)),"Check parent fixture quantity",INDEX('Room Fixtures'!$E$8:$E$57,MATCH(B36,'Room Fixtures'!$A$8:$A$57,0))))))</f>
      </c>
      <c r="I36" s="29" t="str">
        <f>IF(COUNTA(A36:G36,J36:M36)=0,"",IF(A36="","Enter accessory record ID",IF(COUNTIFS($A$8:$A$107,A36)&lt;&gt;1,"Duplicate accessory record ID",IF(NOT(ISNUMBER(H36)),"Check parent line and quantity",IF(NOT(AND(ISNUMBER(G36),G36&gt;=0,MOD(IF(ISNUMBER(G36),G36,0),1)=0)),"Enter whole qty per basis",IF(F36="Per fixture",G36*H36,IF(F36="Per line",G36,"Select a quantity basis")))))))</f>
      </c>
      <c r="J36" s="21"/>
      <c r="K36" s="21"/>
      <c r="L36" s="21"/>
      <c r="M36" s="21"/>
      <c r="N36" s="25" t="str">
        <f>IF(COUNTA(A36:G36,J36:M36)=0,"",IF(A36="","Enter accessory record ID",IF(COUNTIFS($A$8:$A$107,A36)&lt;&gt;1,"Duplicate accessory record ID",IF(COUNTIFS('Room Fixtures'!$A$8:$A$57,B36)&lt;&gt;1,"Check parent line ID",IF(OR(C36="",D36="",E36=""),"Confirm accessory model and supply scope",IF(AND(F36&lt;&gt;"Per fixture",F36&lt;&gt;"Per line"),"Select a quantity basis",IF(NOT(AND(ISNUMBER(G36),G36&gt;=0,MOD(IF(ISNUMBER(G36),G36,0),1)=0)),"Enter whole qty per basis",IF(OR(J36="",AND(J36&lt;&gt;"ea",J36&lt;&gt;"pair",J36&lt;&gt;"set")),"Select accessory quantity unit",IF(K36="","Confirm compatibility record",IF(AND(L36&lt;&gt;"",COUNTIFS('Approval Log'!$A$8:$A$157,L36)&lt;&gt;1),"Check accessory review ID",""))))))))))</f>
      </c>
    </row>
    <row r="37" ht="27" customHeight="1">
      <c r="A37" s="21"/>
      <c r="B37" s="21"/>
      <c r="C37" s="21"/>
      <c r="D37" s="21"/>
      <c r="E37" s="21"/>
      <c r="F37" s="21"/>
      <c r="G37" s="23"/>
      <c r="H37" s="29" t="str">
        <f>IF(COUNTA(A37:G37,J37:M37)=0,"",IF(B37="","Enter parent line ID",IF(COUNTIFS('Room Fixtures'!$A$8:$A$57,B37)&lt;&gt;1,"Check parent line ID",IF(NOT(AND(ISNUMBER(INDEX('Room Fixtures'!$E$8:$E$57,MATCH(B37,'Room Fixtures'!$A$8:$A$57,0))),INDEX('Room Fixtures'!$E$8:$E$57,MATCH(B37,'Room Fixtures'!$A$8:$A$57,0))&gt;=1,MOD(IF(ISNUMBER(INDEX('Room Fixtures'!$E$8:$E$57,MATCH(B37,'Room Fixtures'!$A$8:$A$57,0))),INDEX('Room Fixtures'!$E$8:$E$57,MATCH(B37,'Room Fixtures'!$A$8:$A$57,0)),0),1)=0)),"Check parent fixture quantity",INDEX('Room Fixtures'!$E$8:$E$57,MATCH(B37,'Room Fixtures'!$A$8:$A$57,0))))))</f>
      </c>
      <c r="I37" s="29" t="str">
        <f>IF(COUNTA(A37:G37,J37:M37)=0,"",IF(A37="","Enter accessory record ID",IF(COUNTIFS($A$8:$A$107,A37)&lt;&gt;1,"Duplicate accessory record ID",IF(NOT(ISNUMBER(H37)),"Check parent line and quantity",IF(NOT(AND(ISNUMBER(G37),G37&gt;=0,MOD(IF(ISNUMBER(G37),G37,0),1)=0)),"Enter whole qty per basis",IF(F37="Per fixture",G37*H37,IF(F37="Per line",G37,"Select a quantity basis")))))))</f>
      </c>
      <c r="J37" s="21"/>
      <c r="K37" s="21"/>
      <c r="L37" s="21"/>
      <c r="M37" s="21"/>
      <c r="N37" s="25" t="str">
        <f>IF(COUNTA(A37:G37,J37:M37)=0,"",IF(A37="","Enter accessory record ID",IF(COUNTIFS($A$8:$A$107,A37)&lt;&gt;1,"Duplicate accessory record ID",IF(COUNTIFS('Room Fixtures'!$A$8:$A$57,B37)&lt;&gt;1,"Check parent line ID",IF(OR(C37="",D37="",E37=""),"Confirm accessory model and supply scope",IF(AND(F37&lt;&gt;"Per fixture",F37&lt;&gt;"Per line"),"Select a quantity basis",IF(NOT(AND(ISNUMBER(G37),G37&gt;=0,MOD(IF(ISNUMBER(G37),G37,0),1)=0)),"Enter whole qty per basis",IF(OR(J37="",AND(J37&lt;&gt;"ea",J37&lt;&gt;"pair",J37&lt;&gt;"set")),"Select accessory quantity unit",IF(K37="","Confirm compatibility record",IF(AND(L37&lt;&gt;"",COUNTIFS('Approval Log'!$A$8:$A$157,L37)&lt;&gt;1),"Check accessory review ID",""))))))))))</f>
      </c>
    </row>
    <row r="38" ht="27" customHeight="1">
      <c r="A38" s="21"/>
      <c r="B38" s="21"/>
      <c r="C38" s="21"/>
      <c r="D38" s="21"/>
      <c r="E38" s="21"/>
      <c r="F38" s="21"/>
      <c r="G38" s="23"/>
      <c r="H38" s="29" t="str">
        <f>IF(COUNTA(A38:G38,J38:M38)=0,"",IF(B38="","Enter parent line ID",IF(COUNTIFS('Room Fixtures'!$A$8:$A$57,B38)&lt;&gt;1,"Check parent line ID",IF(NOT(AND(ISNUMBER(INDEX('Room Fixtures'!$E$8:$E$57,MATCH(B38,'Room Fixtures'!$A$8:$A$57,0))),INDEX('Room Fixtures'!$E$8:$E$57,MATCH(B38,'Room Fixtures'!$A$8:$A$57,0))&gt;=1,MOD(IF(ISNUMBER(INDEX('Room Fixtures'!$E$8:$E$57,MATCH(B38,'Room Fixtures'!$A$8:$A$57,0))),INDEX('Room Fixtures'!$E$8:$E$57,MATCH(B38,'Room Fixtures'!$A$8:$A$57,0)),0),1)=0)),"Check parent fixture quantity",INDEX('Room Fixtures'!$E$8:$E$57,MATCH(B38,'Room Fixtures'!$A$8:$A$57,0))))))</f>
      </c>
      <c r="I38" s="29" t="str">
        <f>IF(COUNTA(A38:G38,J38:M38)=0,"",IF(A38="","Enter accessory record ID",IF(COUNTIFS($A$8:$A$107,A38)&lt;&gt;1,"Duplicate accessory record ID",IF(NOT(ISNUMBER(H38)),"Check parent line and quantity",IF(NOT(AND(ISNUMBER(G38),G38&gt;=0,MOD(IF(ISNUMBER(G38),G38,0),1)=0)),"Enter whole qty per basis",IF(F38="Per fixture",G38*H38,IF(F38="Per line",G38,"Select a quantity basis")))))))</f>
      </c>
      <c r="J38" s="21"/>
      <c r="K38" s="21"/>
      <c r="L38" s="21"/>
      <c r="M38" s="21"/>
      <c r="N38" s="25" t="str">
        <f>IF(COUNTA(A38:G38,J38:M38)=0,"",IF(A38="","Enter accessory record ID",IF(COUNTIFS($A$8:$A$107,A38)&lt;&gt;1,"Duplicate accessory record ID",IF(COUNTIFS('Room Fixtures'!$A$8:$A$57,B38)&lt;&gt;1,"Check parent line ID",IF(OR(C38="",D38="",E38=""),"Confirm accessory model and supply scope",IF(AND(F38&lt;&gt;"Per fixture",F38&lt;&gt;"Per line"),"Select a quantity basis",IF(NOT(AND(ISNUMBER(G38),G38&gt;=0,MOD(IF(ISNUMBER(G38),G38,0),1)=0)),"Enter whole qty per basis",IF(OR(J38="",AND(J38&lt;&gt;"ea",J38&lt;&gt;"pair",J38&lt;&gt;"set")),"Select accessory quantity unit",IF(K38="","Confirm compatibility record",IF(AND(L38&lt;&gt;"",COUNTIFS('Approval Log'!$A$8:$A$157,L38)&lt;&gt;1),"Check accessory review ID",""))))))))))</f>
      </c>
    </row>
    <row r="39" ht="27" customHeight="1">
      <c r="A39" s="21"/>
      <c r="B39" s="21"/>
      <c r="C39" s="21"/>
      <c r="D39" s="21"/>
      <c r="E39" s="21"/>
      <c r="F39" s="21"/>
      <c r="G39" s="23"/>
      <c r="H39" s="29" t="str">
        <f>IF(COUNTA(A39:G39,J39:M39)=0,"",IF(B39="","Enter parent line ID",IF(COUNTIFS('Room Fixtures'!$A$8:$A$57,B39)&lt;&gt;1,"Check parent line ID",IF(NOT(AND(ISNUMBER(INDEX('Room Fixtures'!$E$8:$E$57,MATCH(B39,'Room Fixtures'!$A$8:$A$57,0))),INDEX('Room Fixtures'!$E$8:$E$57,MATCH(B39,'Room Fixtures'!$A$8:$A$57,0))&gt;=1,MOD(IF(ISNUMBER(INDEX('Room Fixtures'!$E$8:$E$57,MATCH(B39,'Room Fixtures'!$A$8:$A$57,0))),INDEX('Room Fixtures'!$E$8:$E$57,MATCH(B39,'Room Fixtures'!$A$8:$A$57,0)),0),1)=0)),"Check parent fixture quantity",INDEX('Room Fixtures'!$E$8:$E$57,MATCH(B39,'Room Fixtures'!$A$8:$A$57,0))))))</f>
      </c>
      <c r="I39" s="29" t="str">
        <f>IF(COUNTA(A39:G39,J39:M39)=0,"",IF(A39="","Enter accessory record ID",IF(COUNTIFS($A$8:$A$107,A39)&lt;&gt;1,"Duplicate accessory record ID",IF(NOT(ISNUMBER(H39)),"Check parent line and quantity",IF(NOT(AND(ISNUMBER(G39),G39&gt;=0,MOD(IF(ISNUMBER(G39),G39,0),1)=0)),"Enter whole qty per basis",IF(F39="Per fixture",G39*H39,IF(F39="Per line",G39,"Select a quantity basis")))))))</f>
      </c>
      <c r="J39" s="21"/>
      <c r="K39" s="21"/>
      <c r="L39" s="21"/>
      <c r="M39" s="21"/>
      <c r="N39" s="25" t="str">
        <f>IF(COUNTA(A39:G39,J39:M39)=0,"",IF(A39="","Enter accessory record ID",IF(COUNTIFS($A$8:$A$107,A39)&lt;&gt;1,"Duplicate accessory record ID",IF(COUNTIFS('Room Fixtures'!$A$8:$A$57,B39)&lt;&gt;1,"Check parent line ID",IF(OR(C39="",D39="",E39=""),"Confirm accessory model and supply scope",IF(AND(F39&lt;&gt;"Per fixture",F39&lt;&gt;"Per line"),"Select a quantity basis",IF(NOT(AND(ISNUMBER(G39),G39&gt;=0,MOD(IF(ISNUMBER(G39),G39,0),1)=0)),"Enter whole qty per basis",IF(OR(J39="",AND(J39&lt;&gt;"ea",J39&lt;&gt;"pair",J39&lt;&gt;"set")),"Select accessory quantity unit",IF(K39="","Confirm compatibility record",IF(AND(L39&lt;&gt;"",COUNTIFS('Approval Log'!$A$8:$A$157,L39)&lt;&gt;1),"Check accessory review ID",""))))))))))</f>
      </c>
    </row>
    <row r="40" ht="27" customHeight="1">
      <c r="A40" s="21"/>
      <c r="B40" s="21"/>
      <c r="C40" s="21"/>
      <c r="D40" s="21"/>
      <c r="E40" s="21"/>
      <c r="F40" s="21"/>
      <c r="G40" s="23"/>
      <c r="H40" s="29" t="str">
        <f>IF(COUNTA(A40:G40,J40:M40)=0,"",IF(B40="","Enter parent line ID",IF(COUNTIFS('Room Fixtures'!$A$8:$A$57,B40)&lt;&gt;1,"Check parent line ID",IF(NOT(AND(ISNUMBER(INDEX('Room Fixtures'!$E$8:$E$57,MATCH(B40,'Room Fixtures'!$A$8:$A$57,0))),INDEX('Room Fixtures'!$E$8:$E$57,MATCH(B40,'Room Fixtures'!$A$8:$A$57,0))&gt;=1,MOD(IF(ISNUMBER(INDEX('Room Fixtures'!$E$8:$E$57,MATCH(B40,'Room Fixtures'!$A$8:$A$57,0))),INDEX('Room Fixtures'!$E$8:$E$57,MATCH(B40,'Room Fixtures'!$A$8:$A$57,0)),0),1)=0)),"Check parent fixture quantity",INDEX('Room Fixtures'!$E$8:$E$57,MATCH(B40,'Room Fixtures'!$A$8:$A$57,0))))))</f>
      </c>
      <c r="I40" s="29" t="str">
        <f>IF(COUNTA(A40:G40,J40:M40)=0,"",IF(A40="","Enter accessory record ID",IF(COUNTIFS($A$8:$A$107,A40)&lt;&gt;1,"Duplicate accessory record ID",IF(NOT(ISNUMBER(H40)),"Check parent line and quantity",IF(NOT(AND(ISNUMBER(G40),G40&gt;=0,MOD(IF(ISNUMBER(G40),G40,0),1)=0)),"Enter whole qty per basis",IF(F40="Per fixture",G40*H40,IF(F40="Per line",G40,"Select a quantity basis")))))))</f>
      </c>
      <c r="J40" s="21"/>
      <c r="K40" s="21"/>
      <c r="L40" s="21"/>
      <c r="M40" s="21"/>
      <c r="N40" s="25" t="str">
        <f>IF(COUNTA(A40:G40,J40:M40)=0,"",IF(A40="","Enter accessory record ID",IF(COUNTIFS($A$8:$A$107,A40)&lt;&gt;1,"Duplicate accessory record ID",IF(COUNTIFS('Room Fixtures'!$A$8:$A$57,B40)&lt;&gt;1,"Check parent line ID",IF(OR(C40="",D40="",E40=""),"Confirm accessory model and supply scope",IF(AND(F40&lt;&gt;"Per fixture",F40&lt;&gt;"Per line"),"Select a quantity basis",IF(NOT(AND(ISNUMBER(G40),G40&gt;=0,MOD(IF(ISNUMBER(G40),G40,0),1)=0)),"Enter whole qty per basis",IF(OR(J40="",AND(J40&lt;&gt;"ea",J40&lt;&gt;"pair",J40&lt;&gt;"set")),"Select accessory quantity unit",IF(K40="","Confirm compatibility record",IF(AND(L40&lt;&gt;"",COUNTIFS('Approval Log'!$A$8:$A$157,L40)&lt;&gt;1),"Check accessory review ID",""))))))))))</f>
      </c>
    </row>
    <row r="41" ht="27" customHeight="1">
      <c r="A41" s="21"/>
      <c r="B41" s="21"/>
      <c r="C41" s="21"/>
      <c r="D41" s="21"/>
      <c r="E41" s="21"/>
      <c r="F41" s="21"/>
      <c r="G41" s="23"/>
      <c r="H41" s="29" t="str">
        <f>IF(COUNTA(A41:G41,J41:M41)=0,"",IF(B41="","Enter parent line ID",IF(COUNTIFS('Room Fixtures'!$A$8:$A$57,B41)&lt;&gt;1,"Check parent line ID",IF(NOT(AND(ISNUMBER(INDEX('Room Fixtures'!$E$8:$E$57,MATCH(B41,'Room Fixtures'!$A$8:$A$57,0))),INDEX('Room Fixtures'!$E$8:$E$57,MATCH(B41,'Room Fixtures'!$A$8:$A$57,0))&gt;=1,MOD(IF(ISNUMBER(INDEX('Room Fixtures'!$E$8:$E$57,MATCH(B41,'Room Fixtures'!$A$8:$A$57,0))),INDEX('Room Fixtures'!$E$8:$E$57,MATCH(B41,'Room Fixtures'!$A$8:$A$57,0)),0),1)=0)),"Check parent fixture quantity",INDEX('Room Fixtures'!$E$8:$E$57,MATCH(B41,'Room Fixtures'!$A$8:$A$57,0))))))</f>
      </c>
      <c r="I41" s="29" t="str">
        <f>IF(COUNTA(A41:G41,J41:M41)=0,"",IF(A41="","Enter accessory record ID",IF(COUNTIFS($A$8:$A$107,A41)&lt;&gt;1,"Duplicate accessory record ID",IF(NOT(ISNUMBER(H41)),"Check parent line and quantity",IF(NOT(AND(ISNUMBER(G41),G41&gt;=0,MOD(IF(ISNUMBER(G41),G41,0),1)=0)),"Enter whole qty per basis",IF(F41="Per fixture",G41*H41,IF(F41="Per line",G41,"Select a quantity basis")))))))</f>
      </c>
      <c r="J41" s="21"/>
      <c r="K41" s="21"/>
      <c r="L41" s="21"/>
      <c r="M41" s="21"/>
      <c r="N41" s="25" t="str">
        <f>IF(COUNTA(A41:G41,J41:M41)=0,"",IF(A41="","Enter accessory record ID",IF(COUNTIFS($A$8:$A$107,A41)&lt;&gt;1,"Duplicate accessory record ID",IF(COUNTIFS('Room Fixtures'!$A$8:$A$57,B41)&lt;&gt;1,"Check parent line ID",IF(OR(C41="",D41="",E41=""),"Confirm accessory model and supply scope",IF(AND(F41&lt;&gt;"Per fixture",F41&lt;&gt;"Per line"),"Select a quantity basis",IF(NOT(AND(ISNUMBER(G41),G41&gt;=0,MOD(IF(ISNUMBER(G41),G41,0),1)=0)),"Enter whole qty per basis",IF(OR(J41="",AND(J41&lt;&gt;"ea",J41&lt;&gt;"pair",J41&lt;&gt;"set")),"Select accessory quantity unit",IF(K41="","Confirm compatibility record",IF(AND(L41&lt;&gt;"",COUNTIFS('Approval Log'!$A$8:$A$157,L41)&lt;&gt;1),"Check accessory review ID",""))))))))))</f>
      </c>
    </row>
    <row r="42" ht="27" customHeight="1">
      <c r="A42" s="21"/>
      <c r="B42" s="21"/>
      <c r="C42" s="21"/>
      <c r="D42" s="21"/>
      <c r="E42" s="21"/>
      <c r="F42" s="21"/>
      <c r="G42" s="23"/>
      <c r="H42" s="29" t="str">
        <f>IF(COUNTA(A42:G42,J42:M42)=0,"",IF(B42="","Enter parent line ID",IF(COUNTIFS('Room Fixtures'!$A$8:$A$57,B42)&lt;&gt;1,"Check parent line ID",IF(NOT(AND(ISNUMBER(INDEX('Room Fixtures'!$E$8:$E$57,MATCH(B42,'Room Fixtures'!$A$8:$A$57,0))),INDEX('Room Fixtures'!$E$8:$E$57,MATCH(B42,'Room Fixtures'!$A$8:$A$57,0))&gt;=1,MOD(IF(ISNUMBER(INDEX('Room Fixtures'!$E$8:$E$57,MATCH(B42,'Room Fixtures'!$A$8:$A$57,0))),INDEX('Room Fixtures'!$E$8:$E$57,MATCH(B42,'Room Fixtures'!$A$8:$A$57,0)),0),1)=0)),"Check parent fixture quantity",INDEX('Room Fixtures'!$E$8:$E$57,MATCH(B42,'Room Fixtures'!$A$8:$A$57,0))))))</f>
      </c>
      <c r="I42" s="29" t="str">
        <f>IF(COUNTA(A42:G42,J42:M42)=0,"",IF(A42="","Enter accessory record ID",IF(COUNTIFS($A$8:$A$107,A42)&lt;&gt;1,"Duplicate accessory record ID",IF(NOT(ISNUMBER(H42)),"Check parent line and quantity",IF(NOT(AND(ISNUMBER(G42),G42&gt;=0,MOD(IF(ISNUMBER(G42),G42,0),1)=0)),"Enter whole qty per basis",IF(F42="Per fixture",G42*H42,IF(F42="Per line",G42,"Select a quantity basis")))))))</f>
      </c>
      <c r="J42" s="21"/>
      <c r="K42" s="21"/>
      <c r="L42" s="21"/>
      <c r="M42" s="21"/>
      <c r="N42" s="25" t="str">
        <f>IF(COUNTA(A42:G42,J42:M42)=0,"",IF(A42="","Enter accessory record ID",IF(COUNTIFS($A$8:$A$107,A42)&lt;&gt;1,"Duplicate accessory record ID",IF(COUNTIFS('Room Fixtures'!$A$8:$A$57,B42)&lt;&gt;1,"Check parent line ID",IF(OR(C42="",D42="",E42=""),"Confirm accessory model and supply scope",IF(AND(F42&lt;&gt;"Per fixture",F42&lt;&gt;"Per line"),"Select a quantity basis",IF(NOT(AND(ISNUMBER(G42),G42&gt;=0,MOD(IF(ISNUMBER(G42),G42,0),1)=0)),"Enter whole qty per basis",IF(OR(J42="",AND(J42&lt;&gt;"ea",J42&lt;&gt;"pair",J42&lt;&gt;"set")),"Select accessory quantity unit",IF(K42="","Confirm compatibility record",IF(AND(L42&lt;&gt;"",COUNTIFS('Approval Log'!$A$8:$A$157,L42)&lt;&gt;1),"Check accessory review ID",""))))))))))</f>
      </c>
    </row>
    <row r="43" ht="27" customHeight="1">
      <c r="A43" s="21"/>
      <c r="B43" s="21"/>
      <c r="C43" s="21"/>
      <c r="D43" s="21"/>
      <c r="E43" s="21"/>
      <c r="F43" s="21"/>
      <c r="G43" s="23"/>
      <c r="H43" s="29" t="str">
        <f>IF(COUNTA(A43:G43,J43:M43)=0,"",IF(B43="","Enter parent line ID",IF(COUNTIFS('Room Fixtures'!$A$8:$A$57,B43)&lt;&gt;1,"Check parent line ID",IF(NOT(AND(ISNUMBER(INDEX('Room Fixtures'!$E$8:$E$57,MATCH(B43,'Room Fixtures'!$A$8:$A$57,0))),INDEX('Room Fixtures'!$E$8:$E$57,MATCH(B43,'Room Fixtures'!$A$8:$A$57,0))&gt;=1,MOD(IF(ISNUMBER(INDEX('Room Fixtures'!$E$8:$E$57,MATCH(B43,'Room Fixtures'!$A$8:$A$57,0))),INDEX('Room Fixtures'!$E$8:$E$57,MATCH(B43,'Room Fixtures'!$A$8:$A$57,0)),0),1)=0)),"Check parent fixture quantity",INDEX('Room Fixtures'!$E$8:$E$57,MATCH(B43,'Room Fixtures'!$A$8:$A$57,0))))))</f>
      </c>
      <c r="I43" s="29" t="str">
        <f>IF(COUNTA(A43:G43,J43:M43)=0,"",IF(A43="","Enter accessory record ID",IF(COUNTIFS($A$8:$A$107,A43)&lt;&gt;1,"Duplicate accessory record ID",IF(NOT(ISNUMBER(H43)),"Check parent line and quantity",IF(NOT(AND(ISNUMBER(G43),G43&gt;=0,MOD(IF(ISNUMBER(G43),G43,0),1)=0)),"Enter whole qty per basis",IF(F43="Per fixture",G43*H43,IF(F43="Per line",G43,"Select a quantity basis")))))))</f>
      </c>
      <c r="J43" s="21"/>
      <c r="K43" s="21"/>
      <c r="L43" s="21"/>
      <c r="M43" s="21"/>
      <c r="N43" s="25" t="str">
        <f>IF(COUNTA(A43:G43,J43:M43)=0,"",IF(A43="","Enter accessory record ID",IF(COUNTIFS($A$8:$A$107,A43)&lt;&gt;1,"Duplicate accessory record ID",IF(COUNTIFS('Room Fixtures'!$A$8:$A$57,B43)&lt;&gt;1,"Check parent line ID",IF(OR(C43="",D43="",E43=""),"Confirm accessory model and supply scope",IF(AND(F43&lt;&gt;"Per fixture",F43&lt;&gt;"Per line"),"Select a quantity basis",IF(NOT(AND(ISNUMBER(G43),G43&gt;=0,MOD(IF(ISNUMBER(G43),G43,0),1)=0)),"Enter whole qty per basis",IF(OR(J43="",AND(J43&lt;&gt;"ea",J43&lt;&gt;"pair",J43&lt;&gt;"set")),"Select accessory quantity unit",IF(K43="","Confirm compatibility record",IF(AND(L43&lt;&gt;"",COUNTIFS('Approval Log'!$A$8:$A$157,L43)&lt;&gt;1),"Check accessory review ID",""))))))))))</f>
      </c>
    </row>
    <row r="44" ht="27" customHeight="1">
      <c r="A44" s="21"/>
      <c r="B44" s="21"/>
      <c r="C44" s="21"/>
      <c r="D44" s="21"/>
      <c r="E44" s="21"/>
      <c r="F44" s="21"/>
      <c r="G44" s="23"/>
      <c r="H44" s="29" t="str">
        <f>IF(COUNTA(A44:G44,J44:M44)=0,"",IF(B44="","Enter parent line ID",IF(COUNTIFS('Room Fixtures'!$A$8:$A$57,B44)&lt;&gt;1,"Check parent line ID",IF(NOT(AND(ISNUMBER(INDEX('Room Fixtures'!$E$8:$E$57,MATCH(B44,'Room Fixtures'!$A$8:$A$57,0))),INDEX('Room Fixtures'!$E$8:$E$57,MATCH(B44,'Room Fixtures'!$A$8:$A$57,0))&gt;=1,MOD(IF(ISNUMBER(INDEX('Room Fixtures'!$E$8:$E$57,MATCH(B44,'Room Fixtures'!$A$8:$A$57,0))),INDEX('Room Fixtures'!$E$8:$E$57,MATCH(B44,'Room Fixtures'!$A$8:$A$57,0)),0),1)=0)),"Check parent fixture quantity",INDEX('Room Fixtures'!$E$8:$E$57,MATCH(B44,'Room Fixtures'!$A$8:$A$57,0))))))</f>
      </c>
      <c r="I44" s="29" t="str">
        <f>IF(COUNTA(A44:G44,J44:M44)=0,"",IF(A44="","Enter accessory record ID",IF(COUNTIFS($A$8:$A$107,A44)&lt;&gt;1,"Duplicate accessory record ID",IF(NOT(ISNUMBER(H44)),"Check parent line and quantity",IF(NOT(AND(ISNUMBER(G44),G44&gt;=0,MOD(IF(ISNUMBER(G44),G44,0),1)=0)),"Enter whole qty per basis",IF(F44="Per fixture",G44*H44,IF(F44="Per line",G44,"Select a quantity basis")))))))</f>
      </c>
      <c r="J44" s="21"/>
      <c r="K44" s="21"/>
      <c r="L44" s="21"/>
      <c r="M44" s="21"/>
      <c r="N44" s="25" t="str">
        <f>IF(COUNTA(A44:G44,J44:M44)=0,"",IF(A44="","Enter accessory record ID",IF(COUNTIFS($A$8:$A$107,A44)&lt;&gt;1,"Duplicate accessory record ID",IF(COUNTIFS('Room Fixtures'!$A$8:$A$57,B44)&lt;&gt;1,"Check parent line ID",IF(OR(C44="",D44="",E44=""),"Confirm accessory model and supply scope",IF(AND(F44&lt;&gt;"Per fixture",F44&lt;&gt;"Per line"),"Select a quantity basis",IF(NOT(AND(ISNUMBER(G44),G44&gt;=0,MOD(IF(ISNUMBER(G44),G44,0),1)=0)),"Enter whole qty per basis",IF(OR(J44="",AND(J44&lt;&gt;"ea",J44&lt;&gt;"pair",J44&lt;&gt;"set")),"Select accessory quantity unit",IF(K44="","Confirm compatibility record",IF(AND(L44&lt;&gt;"",COUNTIFS('Approval Log'!$A$8:$A$157,L44)&lt;&gt;1),"Check accessory review ID",""))))))))))</f>
      </c>
    </row>
    <row r="45" ht="27" customHeight="1">
      <c r="A45" s="21"/>
      <c r="B45" s="21"/>
      <c r="C45" s="21"/>
      <c r="D45" s="21"/>
      <c r="E45" s="21"/>
      <c r="F45" s="21"/>
      <c r="G45" s="23"/>
      <c r="H45" s="29" t="str">
        <f>IF(COUNTA(A45:G45,J45:M45)=0,"",IF(B45="","Enter parent line ID",IF(COUNTIFS('Room Fixtures'!$A$8:$A$57,B45)&lt;&gt;1,"Check parent line ID",IF(NOT(AND(ISNUMBER(INDEX('Room Fixtures'!$E$8:$E$57,MATCH(B45,'Room Fixtures'!$A$8:$A$57,0))),INDEX('Room Fixtures'!$E$8:$E$57,MATCH(B45,'Room Fixtures'!$A$8:$A$57,0))&gt;=1,MOD(IF(ISNUMBER(INDEX('Room Fixtures'!$E$8:$E$57,MATCH(B45,'Room Fixtures'!$A$8:$A$57,0))),INDEX('Room Fixtures'!$E$8:$E$57,MATCH(B45,'Room Fixtures'!$A$8:$A$57,0)),0),1)=0)),"Check parent fixture quantity",INDEX('Room Fixtures'!$E$8:$E$57,MATCH(B45,'Room Fixtures'!$A$8:$A$57,0))))))</f>
      </c>
      <c r="I45" s="29" t="str">
        <f>IF(COUNTA(A45:G45,J45:M45)=0,"",IF(A45="","Enter accessory record ID",IF(COUNTIFS($A$8:$A$107,A45)&lt;&gt;1,"Duplicate accessory record ID",IF(NOT(ISNUMBER(H45)),"Check parent line and quantity",IF(NOT(AND(ISNUMBER(G45),G45&gt;=0,MOD(IF(ISNUMBER(G45),G45,0),1)=0)),"Enter whole qty per basis",IF(F45="Per fixture",G45*H45,IF(F45="Per line",G45,"Select a quantity basis")))))))</f>
      </c>
      <c r="J45" s="21"/>
      <c r="K45" s="21"/>
      <c r="L45" s="21"/>
      <c r="M45" s="21"/>
      <c r="N45" s="25" t="str">
        <f>IF(COUNTA(A45:G45,J45:M45)=0,"",IF(A45="","Enter accessory record ID",IF(COUNTIFS($A$8:$A$107,A45)&lt;&gt;1,"Duplicate accessory record ID",IF(COUNTIFS('Room Fixtures'!$A$8:$A$57,B45)&lt;&gt;1,"Check parent line ID",IF(OR(C45="",D45="",E45=""),"Confirm accessory model and supply scope",IF(AND(F45&lt;&gt;"Per fixture",F45&lt;&gt;"Per line"),"Select a quantity basis",IF(NOT(AND(ISNUMBER(G45),G45&gt;=0,MOD(IF(ISNUMBER(G45),G45,0),1)=0)),"Enter whole qty per basis",IF(OR(J45="",AND(J45&lt;&gt;"ea",J45&lt;&gt;"pair",J45&lt;&gt;"set")),"Select accessory quantity unit",IF(K45="","Confirm compatibility record",IF(AND(L45&lt;&gt;"",COUNTIFS('Approval Log'!$A$8:$A$157,L45)&lt;&gt;1),"Check accessory review ID",""))))))))))</f>
      </c>
    </row>
    <row r="46" ht="27" customHeight="1">
      <c r="A46" s="21"/>
      <c r="B46" s="21"/>
      <c r="C46" s="21"/>
      <c r="D46" s="21"/>
      <c r="E46" s="21"/>
      <c r="F46" s="21"/>
      <c r="G46" s="23"/>
      <c r="H46" s="29" t="str">
        <f>IF(COUNTA(A46:G46,J46:M46)=0,"",IF(B46="","Enter parent line ID",IF(COUNTIFS('Room Fixtures'!$A$8:$A$57,B46)&lt;&gt;1,"Check parent line ID",IF(NOT(AND(ISNUMBER(INDEX('Room Fixtures'!$E$8:$E$57,MATCH(B46,'Room Fixtures'!$A$8:$A$57,0))),INDEX('Room Fixtures'!$E$8:$E$57,MATCH(B46,'Room Fixtures'!$A$8:$A$57,0))&gt;=1,MOD(IF(ISNUMBER(INDEX('Room Fixtures'!$E$8:$E$57,MATCH(B46,'Room Fixtures'!$A$8:$A$57,0))),INDEX('Room Fixtures'!$E$8:$E$57,MATCH(B46,'Room Fixtures'!$A$8:$A$57,0)),0),1)=0)),"Check parent fixture quantity",INDEX('Room Fixtures'!$E$8:$E$57,MATCH(B46,'Room Fixtures'!$A$8:$A$57,0))))))</f>
      </c>
      <c r="I46" s="29" t="str">
        <f>IF(COUNTA(A46:G46,J46:M46)=0,"",IF(A46="","Enter accessory record ID",IF(COUNTIFS($A$8:$A$107,A46)&lt;&gt;1,"Duplicate accessory record ID",IF(NOT(ISNUMBER(H46)),"Check parent line and quantity",IF(NOT(AND(ISNUMBER(G46),G46&gt;=0,MOD(IF(ISNUMBER(G46),G46,0),1)=0)),"Enter whole qty per basis",IF(F46="Per fixture",G46*H46,IF(F46="Per line",G46,"Select a quantity basis")))))))</f>
      </c>
      <c r="J46" s="21"/>
      <c r="K46" s="21"/>
      <c r="L46" s="21"/>
      <c r="M46" s="21"/>
      <c r="N46" s="25" t="str">
        <f>IF(COUNTA(A46:G46,J46:M46)=0,"",IF(A46="","Enter accessory record ID",IF(COUNTIFS($A$8:$A$107,A46)&lt;&gt;1,"Duplicate accessory record ID",IF(COUNTIFS('Room Fixtures'!$A$8:$A$57,B46)&lt;&gt;1,"Check parent line ID",IF(OR(C46="",D46="",E46=""),"Confirm accessory model and supply scope",IF(AND(F46&lt;&gt;"Per fixture",F46&lt;&gt;"Per line"),"Select a quantity basis",IF(NOT(AND(ISNUMBER(G46),G46&gt;=0,MOD(IF(ISNUMBER(G46),G46,0),1)=0)),"Enter whole qty per basis",IF(OR(J46="",AND(J46&lt;&gt;"ea",J46&lt;&gt;"pair",J46&lt;&gt;"set")),"Select accessory quantity unit",IF(K46="","Confirm compatibility record",IF(AND(L46&lt;&gt;"",COUNTIFS('Approval Log'!$A$8:$A$157,L46)&lt;&gt;1),"Check accessory review ID",""))))))))))</f>
      </c>
    </row>
    <row r="47" ht="27" customHeight="1">
      <c r="A47" s="21"/>
      <c r="B47" s="21"/>
      <c r="C47" s="21"/>
      <c r="D47" s="21"/>
      <c r="E47" s="21"/>
      <c r="F47" s="21"/>
      <c r="G47" s="23"/>
      <c r="H47" s="29" t="str">
        <f>IF(COUNTA(A47:G47,J47:M47)=0,"",IF(B47="","Enter parent line ID",IF(COUNTIFS('Room Fixtures'!$A$8:$A$57,B47)&lt;&gt;1,"Check parent line ID",IF(NOT(AND(ISNUMBER(INDEX('Room Fixtures'!$E$8:$E$57,MATCH(B47,'Room Fixtures'!$A$8:$A$57,0))),INDEX('Room Fixtures'!$E$8:$E$57,MATCH(B47,'Room Fixtures'!$A$8:$A$57,0))&gt;=1,MOD(IF(ISNUMBER(INDEX('Room Fixtures'!$E$8:$E$57,MATCH(B47,'Room Fixtures'!$A$8:$A$57,0))),INDEX('Room Fixtures'!$E$8:$E$57,MATCH(B47,'Room Fixtures'!$A$8:$A$57,0)),0),1)=0)),"Check parent fixture quantity",INDEX('Room Fixtures'!$E$8:$E$57,MATCH(B47,'Room Fixtures'!$A$8:$A$57,0))))))</f>
      </c>
      <c r="I47" s="29" t="str">
        <f>IF(COUNTA(A47:G47,J47:M47)=0,"",IF(A47="","Enter accessory record ID",IF(COUNTIFS($A$8:$A$107,A47)&lt;&gt;1,"Duplicate accessory record ID",IF(NOT(ISNUMBER(H47)),"Check parent line and quantity",IF(NOT(AND(ISNUMBER(G47),G47&gt;=0,MOD(IF(ISNUMBER(G47),G47,0),1)=0)),"Enter whole qty per basis",IF(F47="Per fixture",G47*H47,IF(F47="Per line",G47,"Select a quantity basis")))))))</f>
      </c>
      <c r="J47" s="21"/>
      <c r="K47" s="21"/>
      <c r="L47" s="21"/>
      <c r="M47" s="21"/>
      <c r="N47" s="25" t="str">
        <f>IF(COUNTA(A47:G47,J47:M47)=0,"",IF(A47="","Enter accessory record ID",IF(COUNTIFS($A$8:$A$107,A47)&lt;&gt;1,"Duplicate accessory record ID",IF(COUNTIFS('Room Fixtures'!$A$8:$A$57,B47)&lt;&gt;1,"Check parent line ID",IF(OR(C47="",D47="",E47=""),"Confirm accessory model and supply scope",IF(AND(F47&lt;&gt;"Per fixture",F47&lt;&gt;"Per line"),"Select a quantity basis",IF(NOT(AND(ISNUMBER(G47),G47&gt;=0,MOD(IF(ISNUMBER(G47),G47,0),1)=0)),"Enter whole qty per basis",IF(OR(J47="",AND(J47&lt;&gt;"ea",J47&lt;&gt;"pair",J47&lt;&gt;"set")),"Select accessory quantity unit",IF(K47="","Confirm compatibility record",IF(AND(L47&lt;&gt;"",COUNTIFS('Approval Log'!$A$8:$A$157,L47)&lt;&gt;1),"Check accessory review ID",""))))))))))</f>
      </c>
    </row>
    <row r="48" ht="27" customHeight="1">
      <c r="A48" s="21"/>
      <c r="B48" s="21"/>
      <c r="C48" s="21"/>
      <c r="D48" s="21"/>
      <c r="E48" s="21"/>
      <c r="F48" s="21"/>
      <c r="G48" s="23"/>
      <c r="H48" s="29" t="str">
        <f>IF(COUNTA(A48:G48,J48:M48)=0,"",IF(B48="","Enter parent line ID",IF(COUNTIFS('Room Fixtures'!$A$8:$A$57,B48)&lt;&gt;1,"Check parent line ID",IF(NOT(AND(ISNUMBER(INDEX('Room Fixtures'!$E$8:$E$57,MATCH(B48,'Room Fixtures'!$A$8:$A$57,0))),INDEX('Room Fixtures'!$E$8:$E$57,MATCH(B48,'Room Fixtures'!$A$8:$A$57,0))&gt;=1,MOD(IF(ISNUMBER(INDEX('Room Fixtures'!$E$8:$E$57,MATCH(B48,'Room Fixtures'!$A$8:$A$57,0))),INDEX('Room Fixtures'!$E$8:$E$57,MATCH(B48,'Room Fixtures'!$A$8:$A$57,0)),0),1)=0)),"Check parent fixture quantity",INDEX('Room Fixtures'!$E$8:$E$57,MATCH(B48,'Room Fixtures'!$A$8:$A$57,0))))))</f>
      </c>
      <c r="I48" s="29" t="str">
        <f>IF(COUNTA(A48:G48,J48:M48)=0,"",IF(A48="","Enter accessory record ID",IF(COUNTIFS($A$8:$A$107,A48)&lt;&gt;1,"Duplicate accessory record ID",IF(NOT(ISNUMBER(H48)),"Check parent line and quantity",IF(NOT(AND(ISNUMBER(G48),G48&gt;=0,MOD(IF(ISNUMBER(G48),G48,0),1)=0)),"Enter whole qty per basis",IF(F48="Per fixture",G48*H48,IF(F48="Per line",G48,"Select a quantity basis")))))))</f>
      </c>
      <c r="J48" s="21"/>
      <c r="K48" s="21"/>
      <c r="L48" s="21"/>
      <c r="M48" s="21"/>
      <c r="N48" s="25" t="str">
        <f>IF(COUNTA(A48:G48,J48:M48)=0,"",IF(A48="","Enter accessory record ID",IF(COUNTIFS($A$8:$A$107,A48)&lt;&gt;1,"Duplicate accessory record ID",IF(COUNTIFS('Room Fixtures'!$A$8:$A$57,B48)&lt;&gt;1,"Check parent line ID",IF(OR(C48="",D48="",E48=""),"Confirm accessory model and supply scope",IF(AND(F48&lt;&gt;"Per fixture",F48&lt;&gt;"Per line"),"Select a quantity basis",IF(NOT(AND(ISNUMBER(G48),G48&gt;=0,MOD(IF(ISNUMBER(G48),G48,0),1)=0)),"Enter whole qty per basis",IF(OR(J48="",AND(J48&lt;&gt;"ea",J48&lt;&gt;"pair",J48&lt;&gt;"set")),"Select accessory quantity unit",IF(K48="","Confirm compatibility record",IF(AND(L48&lt;&gt;"",COUNTIFS('Approval Log'!$A$8:$A$157,L48)&lt;&gt;1),"Check accessory review ID",""))))))))))</f>
      </c>
    </row>
    <row r="49" ht="27" customHeight="1">
      <c r="A49" s="21"/>
      <c r="B49" s="21"/>
      <c r="C49" s="21"/>
      <c r="D49" s="21"/>
      <c r="E49" s="21"/>
      <c r="F49" s="21"/>
      <c r="G49" s="23"/>
      <c r="H49" s="29" t="str">
        <f>IF(COUNTA(A49:G49,J49:M49)=0,"",IF(B49="","Enter parent line ID",IF(COUNTIFS('Room Fixtures'!$A$8:$A$57,B49)&lt;&gt;1,"Check parent line ID",IF(NOT(AND(ISNUMBER(INDEX('Room Fixtures'!$E$8:$E$57,MATCH(B49,'Room Fixtures'!$A$8:$A$57,0))),INDEX('Room Fixtures'!$E$8:$E$57,MATCH(B49,'Room Fixtures'!$A$8:$A$57,0))&gt;=1,MOD(IF(ISNUMBER(INDEX('Room Fixtures'!$E$8:$E$57,MATCH(B49,'Room Fixtures'!$A$8:$A$57,0))),INDEX('Room Fixtures'!$E$8:$E$57,MATCH(B49,'Room Fixtures'!$A$8:$A$57,0)),0),1)=0)),"Check parent fixture quantity",INDEX('Room Fixtures'!$E$8:$E$57,MATCH(B49,'Room Fixtures'!$A$8:$A$57,0))))))</f>
      </c>
      <c r="I49" s="29" t="str">
        <f>IF(COUNTA(A49:G49,J49:M49)=0,"",IF(A49="","Enter accessory record ID",IF(COUNTIFS($A$8:$A$107,A49)&lt;&gt;1,"Duplicate accessory record ID",IF(NOT(ISNUMBER(H49)),"Check parent line and quantity",IF(NOT(AND(ISNUMBER(G49),G49&gt;=0,MOD(IF(ISNUMBER(G49),G49,0),1)=0)),"Enter whole qty per basis",IF(F49="Per fixture",G49*H49,IF(F49="Per line",G49,"Select a quantity basis")))))))</f>
      </c>
      <c r="J49" s="21"/>
      <c r="K49" s="21"/>
      <c r="L49" s="21"/>
      <c r="M49" s="21"/>
      <c r="N49" s="25" t="str">
        <f>IF(COUNTA(A49:G49,J49:M49)=0,"",IF(A49="","Enter accessory record ID",IF(COUNTIFS($A$8:$A$107,A49)&lt;&gt;1,"Duplicate accessory record ID",IF(COUNTIFS('Room Fixtures'!$A$8:$A$57,B49)&lt;&gt;1,"Check parent line ID",IF(OR(C49="",D49="",E49=""),"Confirm accessory model and supply scope",IF(AND(F49&lt;&gt;"Per fixture",F49&lt;&gt;"Per line"),"Select a quantity basis",IF(NOT(AND(ISNUMBER(G49),G49&gt;=0,MOD(IF(ISNUMBER(G49),G49,0),1)=0)),"Enter whole qty per basis",IF(OR(J49="",AND(J49&lt;&gt;"ea",J49&lt;&gt;"pair",J49&lt;&gt;"set")),"Select accessory quantity unit",IF(K49="","Confirm compatibility record",IF(AND(L49&lt;&gt;"",COUNTIFS('Approval Log'!$A$8:$A$157,L49)&lt;&gt;1),"Check accessory review ID",""))))))))))</f>
      </c>
    </row>
    <row r="50" ht="27" customHeight="1">
      <c r="A50" s="21"/>
      <c r="B50" s="21"/>
      <c r="C50" s="21"/>
      <c r="D50" s="21"/>
      <c r="E50" s="21"/>
      <c r="F50" s="21"/>
      <c r="G50" s="23"/>
      <c r="H50" s="29" t="str">
        <f>IF(COUNTA(A50:G50,J50:M50)=0,"",IF(B50="","Enter parent line ID",IF(COUNTIFS('Room Fixtures'!$A$8:$A$57,B50)&lt;&gt;1,"Check parent line ID",IF(NOT(AND(ISNUMBER(INDEX('Room Fixtures'!$E$8:$E$57,MATCH(B50,'Room Fixtures'!$A$8:$A$57,0))),INDEX('Room Fixtures'!$E$8:$E$57,MATCH(B50,'Room Fixtures'!$A$8:$A$57,0))&gt;=1,MOD(IF(ISNUMBER(INDEX('Room Fixtures'!$E$8:$E$57,MATCH(B50,'Room Fixtures'!$A$8:$A$57,0))),INDEX('Room Fixtures'!$E$8:$E$57,MATCH(B50,'Room Fixtures'!$A$8:$A$57,0)),0),1)=0)),"Check parent fixture quantity",INDEX('Room Fixtures'!$E$8:$E$57,MATCH(B50,'Room Fixtures'!$A$8:$A$57,0))))))</f>
      </c>
      <c r="I50" s="29" t="str">
        <f>IF(COUNTA(A50:G50,J50:M50)=0,"",IF(A50="","Enter accessory record ID",IF(COUNTIFS($A$8:$A$107,A50)&lt;&gt;1,"Duplicate accessory record ID",IF(NOT(ISNUMBER(H50)),"Check parent line and quantity",IF(NOT(AND(ISNUMBER(G50),G50&gt;=0,MOD(IF(ISNUMBER(G50),G50,0),1)=0)),"Enter whole qty per basis",IF(F50="Per fixture",G50*H50,IF(F50="Per line",G50,"Select a quantity basis")))))))</f>
      </c>
      <c r="J50" s="21"/>
      <c r="K50" s="21"/>
      <c r="L50" s="21"/>
      <c r="M50" s="21"/>
      <c r="N50" s="25" t="str">
        <f>IF(COUNTA(A50:G50,J50:M50)=0,"",IF(A50="","Enter accessory record ID",IF(COUNTIFS($A$8:$A$107,A50)&lt;&gt;1,"Duplicate accessory record ID",IF(COUNTIFS('Room Fixtures'!$A$8:$A$57,B50)&lt;&gt;1,"Check parent line ID",IF(OR(C50="",D50="",E50=""),"Confirm accessory model and supply scope",IF(AND(F50&lt;&gt;"Per fixture",F50&lt;&gt;"Per line"),"Select a quantity basis",IF(NOT(AND(ISNUMBER(G50),G50&gt;=0,MOD(IF(ISNUMBER(G50),G50,0),1)=0)),"Enter whole qty per basis",IF(OR(J50="",AND(J50&lt;&gt;"ea",J50&lt;&gt;"pair",J50&lt;&gt;"set")),"Select accessory quantity unit",IF(K50="","Confirm compatibility record",IF(AND(L50&lt;&gt;"",COUNTIFS('Approval Log'!$A$8:$A$157,L50)&lt;&gt;1),"Check accessory review ID",""))))))))))</f>
      </c>
    </row>
    <row r="51" ht="27" customHeight="1">
      <c r="A51" s="21"/>
      <c r="B51" s="21"/>
      <c r="C51" s="21"/>
      <c r="D51" s="21"/>
      <c r="E51" s="21"/>
      <c r="F51" s="21"/>
      <c r="G51" s="23"/>
      <c r="H51" s="29" t="str">
        <f>IF(COUNTA(A51:G51,J51:M51)=0,"",IF(B51="","Enter parent line ID",IF(COUNTIFS('Room Fixtures'!$A$8:$A$57,B51)&lt;&gt;1,"Check parent line ID",IF(NOT(AND(ISNUMBER(INDEX('Room Fixtures'!$E$8:$E$57,MATCH(B51,'Room Fixtures'!$A$8:$A$57,0))),INDEX('Room Fixtures'!$E$8:$E$57,MATCH(B51,'Room Fixtures'!$A$8:$A$57,0))&gt;=1,MOD(IF(ISNUMBER(INDEX('Room Fixtures'!$E$8:$E$57,MATCH(B51,'Room Fixtures'!$A$8:$A$57,0))),INDEX('Room Fixtures'!$E$8:$E$57,MATCH(B51,'Room Fixtures'!$A$8:$A$57,0)),0),1)=0)),"Check parent fixture quantity",INDEX('Room Fixtures'!$E$8:$E$57,MATCH(B51,'Room Fixtures'!$A$8:$A$57,0))))))</f>
      </c>
      <c r="I51" s="29" t="str">
        <f>IF(COUNTA(A51:G51,J51:M51)=0,"",IF(A51="","Enter accessory record ID",IF(COUNTIFS($A$8:$A$107,A51)&lt;&gt;1,"Duplicate accessory record ID",IF(NOT(ISNUMBER(H51)),"Check parent line and quantity",IF(NOT(AND(ISNUMBER(G51),G51&gt;=0,MOD(IF(ISNUMBER(G51),G51,0),1)=0)),"Enter whole qty per basis",IF(F51="Per fixture",G51*H51,IF(F51="Per line",G51,"Select a quantity basis")))))))</f>
      </c>
      <c r="J51" s="21"/>
      <c r="K51" s="21"/>
      <c r="L51" s="21"/>
      <c r="M51" s="21"/>
      <c r="N51" s="25" t="str">
        <f>IF(COUNTA(A51:G51,J51:M51)=0,"",IF(A51="","Enter accessory record ID",IF(COUNTIFS($A$8:$A$107,A51)&lt;&gt;1,"Duplicate accessory record ID",IF(COUNTIFS('Room Fixtures'!$A$8:$A$57,B51)&lt;&gt;1,"Check parent line ID",IF(OR(C51="",D51="",E51=""),"Confirm accessory model and supply scope",IF(AND(F51&lt;&gt;"Per fixture",F51&lt;&gt;"Per line"),"Select a quantity basis",IF(NOT(AND(ISNUMBER(G51),G51&gt;=0,MOD(IF(ISNUMBER(G51),G51,0),1)=0)),"Enter whole qty per basis",IF(OR(J51="",AND(J51&lt;&gt;"ea",J51&lt;&gt;"pair",J51&lt;&gt;"set")),"Select accessory quantity unit",IF(K51="","Confirm compatibility record",IF(AND(L51&lt;&gt;"",COUNTIFS('Approval Log'!$A$8:$A$157,L51)&lt;&gt;1),"Check accessory review ID",""))))))))))</f>
      </c>
    </row>
    <row r="52" ht="27" customHeight="1">
      <c r="A52" s="21"/>
      <c r="B52" s="21"/>
      <c r="C52" s="21"/>
      <c r="D52" s="21"/>
      <c r="E52" s="21"/>
      <c r="F52" s="21"/>
      <c r="G52" s="23"/>
      <c r="H52" s="29" t="str">
        <f>IF(COUNTA(A52:G52,J52:M52)=0,"",IF(B52="","Enter parent line ID",IF(COUNTIFS('Room Fixtures'!$A$8:$A$57,B52)&lt;&gt;1,"Check parent line ID",IF(NOT(AND(ISNUMBER(INDEX('Room Fixtures'!$E$8:$E$57,MATCH(B52,'Room Fixtures'!$A$8:$A$57,0))),INDEX('Room Fixtures'!$E$8:$E$57,MATCH(B52,'Room Fixtures'!$A$8:$A$57,0))&gt;=1,MOD(IF(ISNUMBER(INDEX('Room Fixtures'!$E$8:$E$57,MATCH(B52,'Room Fixtures'!$A$8:$A$57,0))),INDEX('Room Fixtures'!$E$8:$E$57,MATCH(B52,'Room Fixtures'!$A$8:$A$57,0)),0),1)=0)),"Check parent fixture quantity",INDEX('Room Fixtures'!$E$8:$E$57,MATCH(B52,'Room Fixtures'!$A$8:$A$57,0))))))</f>
      </c>
      <c r="I52" s="29" t="str">
        <f>IF(COUNTA(A52:G52,J52:M52)=0,"",IF(A52="","Enter accessory record ID",IF(COUNTIFS($A$8:$A$107,A52)&lt;&gt;1,"Duplicate accessory record ID",IF(NOT(ISNUMBER(H52)),"Check parent line and quantity",IF(NOT(AND(ISNUMBER(G52),G52&gt;=0,MOD(IF(ISNUMBER(G52),G52,0),1)=0)),"Enter whole qty per basis",IF(F52="Per fixture",G52*H52,IF(F52="Per line",G52,"Select a quantity basis")))))))</f>
      </c>
      <c r="J52" s="21"/>
      <c r="K52" s="21"/>
      <c r="L52" s="21"/>
      <c r="M52" s="21"/>
      <c r="N52" s="25" t="str">
        <f>IF(COUNTA(A52:G52,J52:M52)=0,"",IF(A52="","Enter accessory record ID",IF(COUNTIFS($A$8:$A$107,A52)&lt;&gt;1,"Duplicate accessory record ID",IF(COUNTIFS('Room Fixtures'!$A$8:$A$57,B52)&lt;&gt;1,"Check parent line ID",IF(OR(C52="",D52="",E52=""),"Confirm accessory model and supply scope",IF(AND(F52&lt;&gt;"Per fixture",F52&lt;&gt;"Per line"),"Select a quantity basis",IF(NOT(AND(ISNUMBER(G52),G52&gt;=0,MOD(IF(ISNUMBER(G52),G52,0),1)=0)),"Enter whole qty per basis",IF(OR(J52="",AND(J52&lt;&gt;"ea",J52&lt;&gt;"pair",J52&lt;&gt;"set")),"Select accessory quantity unit",IF(K52="","Confirm compatibility record",IF(AND(L52&lt;&gt;"",COUNTIFS('Approval Log'!$A$8:$A$157,L52)&lt;&gt;1),"Check accessory review ID",""))))))))))</f>
      </c>
    </row>
    <row r="53" ht="27" customHeight="1">
      <c r="A53" s="21"/>
      <c r="B53" s="21"/>
      <c r="C53" s="21"/>
      <c r="D53" s="21"/>
      <c r="E53" s="21"/>
      <c r="F53" s="21"/>
      <c r="G53" s="23"/>
      <c r="H53" s="29" t="str">
        <f>IF(COUNTA(A53:G53,J53:M53)=0,"",IF(B53="","Enter parent line ID",IF(COUNTIFS('Room Fixtures'!$A$8:$A$57,B53)&lt;&gt;1,"Check parent line ID",IF(NOT(AND(ISNUMBER(INDEX('Room Fixtures'!$E$8:$E$57,MATCH(B53,'Room Fixtures'!$A$8:$A$57,0))),INDEX('Room Fixtures'!$E$8:$E$57,MATCH(B53,'Room Fixtures'!$A$8:$A$57,0))&gt;=1,MOD(IF(ISNUMBER(INDEX('Room Fixtures'!$E$8:$E$57,MATCH(B53,'Room Fixtures'!$A$8:$A$57,0))),INDEX('Room Fixtures'!$E$8:$E$57,MATCH(B53,'Room Fixtures'!$A$8:$A$57,0)),0),1)=0)),"Check parent fixture quantity",INDEX('Room Fixtures'!$E$8:$E$57,MATCH(B53,'Room Fixtures'!$A$8:$A$57,0))))))</f>
      </c>
      <c r="I53" s="29" t="str">
        <f>IF(COUNTA(A53:G53,J53:M53)=0,"",IF(A53="","Enter accessory record ID",IF(COUNTIFS($A$8:$A$107,A53)&lt;&gt;1,"Duplicate accessory record ID",IF(NOT(ISNUMBER(H53)),"Check parent line and quantity",IF(NOT(AND(ISNUMBER(G53),G53&gt;=0,MOD(IF(ISNUMBER(G53),G53,0),1)=0)),"Enter whole qty per basis",IF(F53="Per fixture",G53*H53,IF(F53="Per line",G53,"Select a quantity basis")))))))</f>
      </c>
      <c r="J53" s="21"/>
      <c r="K53" s="21"/>
      <c r="L53" s="21"/>
      <c r="M53" s="21"/>
      <c r="N53" s="25" t="str">
        <f>IF(COUNTA(A53:G53,J53:M53)=0,"",IF(A53="","Enter accessory record ID",IF(COUNTIFS($A$8:$A$107,A53)&lt;&gt;1,"Duplicate accessory record ID",IF(COUNTIFS('Room Fixtures'!$A$8:$A$57,B53)&lt;&gt;1,"Check parent line ID",IF(OR(C53="",D53="",E53=""),"Confirm accessory model and supply scope",IF(AND(F53&lt;&gt;"Per fixture",F53&lt;&gt;"Per line"),"Select a quantity basis",IF(NOT(AND(ISNUMBER(G53),G53&gt;=0,MOD(IF(ISNUMBER(G53),G53,0),1)=0)),"Enter whole qty per basis",IF(OR(J53="",AND(J53&lt;&gt;"ea",J53&lt;&gt;"pair",J53&lt;&gt;"set")),"Select accessory quantity unit",IF(K53="","Confirm compatibility record",IF(AND(L53&lt;&gt;"",COUNTIFS('Approval Log'!$A$8:$A$157,L53)&lt;&gt;1),"Check accessory review ID",""))))))))))</f>
      </c>
    </row>
    <row r="54" ht="27" customHeight="1">
      <c r="A54" s="21"/>
      <c r="B54" s="21"/>
      <c r="C54" s="21"/>
      <c r="D54" s="21"/>
      <c r="E54" s="21"/>
      <c r="F54" s="21"/>
      <c r="G54" s="23"/>
      <c r="H54" s="29" t="str">
        <f>IF(COUNTA(A54:G54,J54:M54)=0,"",IF(B54="","Enter parent line ID",IF(COUNTIFS('Room Fixtures'!$A$8:$A$57,B54)&lt;&gt;1,"Check parent line ID",IF(NOT(AND(ISNUMBER(INDEX('Room Fixtures'!$E$8:$E$57,MATCH(B54,'Room Fixtures'!$A$8:$A$57,0))),INDEX('Room Fixtures'!$E$8:$E$57,MATCH(B54,'Room Fixtures'!$A$8:$A$57,0))&gt;=1,MOD(IF(ISNUMBER(INDEX('Room Fixtures'!$E$8:$E$57,MATCH(B54,'Room Fixtures'!$A$8:$A$57,0))),INDEX('Room Fixtures'!$E$8:$E$57,MATCH(B54,'Room Fixtures'!$A$8:$A$57,0)),0),1)=0)),"Check parent fixture quantity",INDEX('Room Fixtures'!$E$8:$E$57,MATCH(B54,'Room Fixtures'!$A$8:$A$57,0))))))</f>
      </c>
      <c r="I54" s="29" t="str">
        <f>IF(COUNTA(A54:G54,J54:M54)=0,"",IF(A54="","Enter accessory record ID",IF(COUNTIFS($A$8:$A$107,A54)&lt;&gt;1,"Duplicate accessory record ID",IF(NOT(ISNUMBER(H54)),"Check parent line and quantity",IF(NOT(AND(ISNUMBER(G54),G54&gt;=0,MOD(IF(ISNUMBER(G54),G54,0),1)=0)),"Enter whole qty per basis",IF(F54="Per fixture",G54*H54,IF(F54="Per line",G54,"Select a quantity basis")))))))</f>
      </c>
      <c r="J54" s="21"/>
      <c r="K54" s="21"/>
      <c r="L54" s="21"/>
      <c r="M54" s="21"/>
      <c r="N54" s="25" t="str">
        <f>IF(COUNTA(A54:G54,J54:M54)=0,"",IF(A54="","Enter accessory record ID",IF(COUNTIFS($A$8:$A$107,A54)&lt;&gt;1,"Duplicate accessory record ID",IF(COUNTIFS('Room Fixtures'!$A$8:$A$57,B54)&lt;&gt;1,"Check parent line ID",IF(OR(C54="",D54="",E54=""),"Confirm accessory model and supply scope",IF(AND(F54&lt;&gt;"Per fixture",F54&lt;&gt;"Per line"),"Select a quantity basis",IF(NOT(AND(ISNUMBER(G54),G54&gt;=0,MOD(IF(ISNUMBER(G54),G54,0),1)=0)),"Enter whole qty per basis",IF(OR(J54="",AND(J54&lt;&gt;"ea",J54&lt;&gt;"pair",J54&lt;&gt;"set")),"Select accessory quantity unit",IF(K54="","Confirm compatibility record",IF(AND(L54&lt;&gt;"",COUNTIFS('Approval Log'!$A$8:$A$157,L54)&lt;&gt;1),"Check accessory review ID",""))))))))))</f>
      </c>
    </row>
    <row r="55" ht="27" customHeight="1">
      <c r="A55" s="21"/>
      <c r="B55" s="21"/>
      <c r="C55" s="21"/>
      <c r="D55" s="21"/>
      <c r="E55" s="21"/>
      <c r="F55" s="21"/>
      <c r="G55" s="23"/>
      <c r="H55" s="29" t="str">
        <f>IF(COUNTA(A55:G55,J55:M55)=0,"",IF(B55="","Enter parent line ID",IF(COUNTIFS('Room Fixtures'!$A$8:$A$57,B55)&lt;&gt;1,"Check parent line ID",IF(NOT(AND(ISNUMBER(INDEX('Room Fixtures'!$E$8:$E$57,MATCH(B55,'Room Fixtures'!$A$8:$A$57,0))),INDEX('Room Fixtures'!$E$8:$E$57,MATCH(B55,'Room Fixtures'!$A$8:$A$57,0))&gt;=1,MOD(IF(ISNUMBER(INDEX('Room Fixtures'!$E$8:$E$57,MATCH(B55,'Room Fixtures'!$A$8:$A$57,0))),INDEX('Room Fixtures'!$E$8:$E$57,MATCH(B55,'Room Fixtures'!$A$8:$A$57,0)),0),1)=0)),"Check parent fixture quantity",INDEX('Room Fixtures'!$E$8:$E$57,MATCH(B55,'Room Fixtures'!$A$8:$A$57,0))))))</f>
      </c>
      <c r="I55" s="29" t="str">
        <f>IF(COUNTA(A55:G55,J55:M55)=0,"",IF(A55="","Enter accessory record ID",IF(COUNTIFS($A$8:$A$107,A55)&lt;&gt;1,"Duplicate accessory record ID",IF(NOT(ISNUMBER(H55)),"Check parent line and quantity",IF(NOT(AND(ISNUMBER(G55),G55&gt;=0,MOD(IF(ISNUMBER(G55),G55,0),1)=0)),"Enter whole qty per basis",IF(F55="Per fixture",G55*H55,IF(F55="Per line",G55,"Select a quantity basis")))))))</f>
      </c>
      <c r="J55" s="21"/>
      <c r="K55" s="21"/>
      <c r="L55" s="21"/>
      <c r="M55" s="21"/>
      <c r="N55" s="25" t="str">
        <f>IF(COUNTA(A55:G55,J55:M55)=0,"",IF(A55="","Enter accessory record ID",IF(COUNTIFS($A$8:$A$107,A55)&lt;&gt;1,"Duplicate accessory record ID",IF(COUNTIFS('Room Fixtures'!$A$8:$A$57,B55)&lt;&gt;1,"Check parent line ID",IF(OR(C55="",D55="",E55=""),"Confirm accessory model and supply scope",IF(AND(F55&lt;&gt;"Per fixture",F55&lt;&gt;"Per line"),"Select a quantity basis",IF(NOT(AND(ISNUMBER(G55),G55&gt;=0,MOD(IF(ISNUMBER(G55),G55,0),1)=0)),"Enter whole qty per basis",IF(OR(J55="",AND(J55&lt;&gt;"ea",J55&lt;&gt;"pair",J55&lt;&gt;"set")),"Select accessory quantity unit",IF(K55="","Confirm compatibility record",IF(AND(L55&lt;&gt;"",COUNTIFS('Approval Log'!$A$8:$A$157,L55)&lt;&gt;1),"Check accessory review ID",""))))))))))</f>
      </c>
    </row>
    <row r="56" ht="27" customHeight="1">
      <c r="A56" s="21"/>
      <c r="B56" s="21"/>
      <c r="C56" s="21"/>
      <c r="D56" s="21"/>
      <c r="E56" s="21"/>
      <c r="F56" s="21"/>
      <c r="G56" s="23"/>
      <c r="H56" s="29" t="str">
        <f>IF(COUNTA(A56:G56,J56:M56)=0,"",IF(B56="","Enter parent line ID",IF(COUNTIFS('Room Fixtures'!$A$8:$A$57,B56)&lt;&gt;1,"Check parent line ID",IF(NOT(AND(ISNUMBER(INDEX('Room Fixtures'!$E$8:$E$57,MATCH(B56,'Room Fixtures'!$A$8:$A$57,0))),INDEX('Room Fixtures'!$E$8:$E$57,MATCH(B56,'Room Fixtures'!$A$8:$A$57,0))&gt;=1,MOD(IF(ISNUMBER(INDEX('Room Fixtures'!$E$8:$E$57,MATCH(B56,'Room Fixtures'!$A$8:$A$57,0))),INDEX('Room Fixtures'!$E$8:$E$57,MATCH(B56,'Room Fixtures'!$A$8:$A$57,0)),0),1)=0)),"Check parent fixture quantity",INDEX('Room Fixtures'!$E$8:$E$57,MATCH(B56,'Room Fixtures'!$A$8:$A$57,0))))))</f>
      </c>
      <c r="I56" s="29" t="str">
        <f>IF(COUNTA(A56:G56,J56:M56)=0,"",IF(A56="","Enter accessory record ID",IF(COUNTIFS($A$8:$A$107,A56)&lt;&gt;1,"Duplicate accessory record ID",IF(NOT(ISNUMBER(H56)),"Check parent line and quantity",IF(NOT(AND(ISNUMBER(G56),G56&gt;=0,MOD(IF(ISNUMBER(G56),G56,0),1)=0)),"Enter whole qty per basis",IF(F56="Per fixture",G56*H56,IF(F56="Per line",G56,"Select a quantity basis")))))))</f>
      </c>
      <c r="J56" s="21"/>
      <c r="K56" s="21"/>
      <c r="L56" s="21"/>
      <c r="M56" s="21"/>
      <c r="N56" s="25" t="str">
        <f>IF(COUNTA(A56:G56,J56:M56)=0,"",IF(A56="","Enter accessory record ID",IF(COUNTIFS($A$8:$A$107,A56)&lt;&gt;1,"Duplicate accessory record ID",IF(COUNTIFS('Room Fixtures'!$A$8:$A$57,B56)&lt;&gt;1,"Check parent line ID",IF(OR(C56="",D56="",E56=""),"Confirm accessory model and supply scope",IF(AND(F56&lt;&gt;"Per fixture",F56&lt;&gt;"Per line"),"Select a quantity basis",IF(NOT(AND(ISNUMBER(G56),G56&gt;=0,MOD(IF(ISNUMBER(G56),G56,0),1)=0)),"Enter whole qty per basis",IF(OR(J56="",AND(J56&lt;&gt;"ea",J56&lt;&gt;"pair",J56&lt;&gt;"set")),"Select accessory quantity unit",IF(K56="","Confirm compatibility record",IF(AND(L56&lt;&gt;"",COUNTIFS('Approval Log'!$A$8:$A$157,L56)&lt;&gt;1),"Check accessory review ID",""))))))))))</f>
      </c>
    </row>
    <row r="57" ht="27" customHeight="1">
      <c r="A57" s="21"/>
      <c r="B57" s="21"/>
      <c r="C57" s="21"/>
      <c r="D57" s="21"/>
      <c r="E57" s="21"/>
      <c r="F57" s="21"/>
      <c r="G57" s="23"/>
      <c r="H57" s="29" t="str">
        <f>IF(COUNTA(A57:G57,J57:M57)=0,"",IF(B57="","Enter parent line ID",IF(COUNTIFS('Room Fixtures'!$A$8:$A$57,B57)&lt;&gt;1,"Check parent line ID",IF(NOT(AND(ISNUMBER(INDEX('Room Fixtures'!$E$8:$E$57,MATCH(B57,'Room Fixtures'!$A$8:$A$57,0))),INDEX('Room Fixtures'!$E$8:$E$57,MATCH(B57,'Room Fixtures'!$A$8:$A$57,0))&gt;=1,MOD(IF(ISNUMBER(INDEX('Room Fixtures'!$E$8:$E$57,MATCH(B57,'Room Fixtures'!$A$8:$A$57,0))),INDEX('Room Fixtures'!$E$8:$E$57,MATCH(B57,'Room Fixtures'!$A$8:$A$57,0)),0),1)=0)),"Check parent fixture quantity",INDEX('Room Fixtures'!$E$8:$E$57,MATCH(B57,'Room Fixtures'!$A$8:$A$57,0))))))</f>
      </c>
      <c r="I57" s="29" t="str">
        <f>IF(COUNTA(A57:G57,J57:M57)=0,"",IF(A57="","Enter accessory record ID",IF(COUNTIFS($A$8:$A$107,A57)&lt;&gt;1,"Duplicate accessory record ID",IF(NOT(ISNUMBER(H57)),"Check parent line and quantity",IF(NOT(AND(ISNUMBER(G57),G57&gt;=0,MOD(IF(ISNUMBER(G57),G57,0),1)=0)),"Enter whole qty per basis",IF(F57="Per fixture",G57*H57,IF(F57="Per line",G57,"Select a quantity basis")))))))</f>
      </c>
      <c r="J57" s="21"/>
      <c r="K57" s="21"/>
      <c r="L57" s="21"/>
      <c r="M57" s="21"/>
      <c r="N57" s="25" t="str">
        <f>IF(COUNTA(A57:G57,J57:M57)=0,"",IF(A57="","Enter accessory record ID",IF(COUNTIFS($A$8:$A$107,A57)&lt;&gt;1,"Duplicate accessory record ID",IF(COUNTIFS('Room Fixtures'!$A$8:$A$57,B57)&lt;&gt;1,"Check parent line ID",IF(OR(C57="",D57="",E57=""),"Confirm accessory model and supply scope",IF(AND(F57&lt;&gt;"Per fixture",F57&lt;&gt;"Per line"),"Select a quantity basis",IF(NOT(AND(ISNUMBER(G57),G57&gt;=0,MOD(IF(ISNUMBER(G57),G57,0),1)=0)),"Enter whole qty per basis",IF(OR(J57="",AND(J57&lt;&gt;"ea",J57&lt;&gt;"pair",J57&lt;&gt;"set")),"Select accessory quantity unit",IF(K57="","Confirm compatibility record",IF(AND(L57&lt;&gt;"",COUNTIFS('Approval Log'!$A$8:$A$157,L57)&lt;&gt;1),"Check accessory review ID",""))))))))))</f>
      </c>
    </row>
    <row r="58" ht="27" customHeight="1">
      <c r="A58" s="21"/>
      <c r="B58" s="21"/>
      <c r="C58" s="21"/>
      <c r="D58" s="21"/>
      <c r="E58" s="21"/>
      <c r="F58" s="21"/>
      <c r="G58" s="23"/>
      <c r="H58" s="29" t="str">
        <f>IF(COUNTA(A58:G58,J58:M58)=0,"",IF(B58="","Enter parent line ID",IF(COUNTIFS('Room Fixtures'!$A$8:$A$57,B58)&lt;&gt;1,"Check parent line ID",IF(NOT(AND(ISNUMBER(INDEX('Room Fixtures'!$E$8:$E$57,MATCH(B58,'Room Fixtures'!$A$8:$A$57,0))),INDEX('Room Fixtures'!$E$8:$E$57,MATCH(B58,'Room Fixtures'!$A$8:$A$57,0))&gt;=1,MOD(IF(ISNUMBER(INDEX('Room Fixtures'!$E$8:$E$57,MATCH(B58,'Room Fixtures'!$A$8:$A$57,0))),INDEX('Room Fixtures'!$E$8:$E$57,MATCH(B58,'Room Fixtures'!$A$8:$A$57,0)),0),1)=0)),"Check parent fixture quantity",INDEX('Room Fixtures'!$E$8:$E$57,MATCH(B58,'Room Fixtures'!$A$8:$A$57,0))))))</f>
      </c>
      <c r="I58" s="29" t="str">
        <f>IF(COUNTA(A58:G58,J58:M58)=0,"",IF(A58="","Enter accessory record ID",IF(COUNTIFS($A$8:$A$107,A58)&lt;&gt;1,"Duplicate accessory record ID",IF(NOT(ISNUMBER(H58)),"Check parent line and quantity",IF(NOT(AND(ISNUMBER(G58),G58&gt;=0,MOD(IF(ISNUMBER(G58),G58,0),1)=0)),"Enter whole qty per basis",IF(F58="Per fixture",G58*H58,IF(F58="Per line",G58,"Select a quantity basis")))))))</f>
      </c>
      <c r="J58" s="21"/>
      <c r="K58" s="21"/>
      <c r="L58" s="21"/>
      <c r="M58" s="21"/>
      <c r="N58" s="25" t="str">
        <f>IF(COUNTA(A58:G58,J58:M58)=0,"",IF(A58="","Enter accessory record ID",IF(COUNTIFS($A$8:$A$107,A58)&lt;&gt;1,"Duplicate accessory record ID",IF(COUNTIFS('Room Fixtures'!$A$8:$A$57,B58)&lt;&gt;1,"Check parent line ID",IF(OR(C58="",D58="",E58=""),"Confirm accessory model and supply scope",IF(AND(F58&lt;&gt;"Per fixture",F58&lt;&gt;"Per line"),"Select a quantity basis",IF(NOT(AND(ISNUMBER(G58),G58&gt;=0,MOD(IF(ISNUMBER(G58),G58,0),1)=0)),"Enter whole qty per basis",IF(OR(J58="",AND(J58&lt;&gt;"ea",J58&lt;&gt;"pair",J58&lt;&gt;"set")),"Select accessory quantity unit",IF(K58="","Confirm compatibility record",IF(AND(L58&lt;&gt;"",COUNTIFS('Approval Log'!$A$8:$A$157,L58)&lt;&gt;1),"Check accessory review ID",""))))))))))</f>
      </c>
    </row>
    <row r="59" ht="27" customHeight="1">
      <c r="A59" s="21"/>
      <c r="B59" s="21"/>
      <c r="C59" s="21"/>
      <c r="D59" s="21"/>
      <c r="E59" s="21"/>
      <c r="F59" s="21"/>
      <c r="G59" s="23"/>
      <c r="H59" s="29" t="str">
        <f>IF(COUNTA(A59:G59,J59:M59)=0,"",IF(B59="","Enter parent line ID",IF(COUNTIFS('Room Fixtures'!$A$8:$A$57,B59)&lt;&gt;1,"Check parent line ID",IF(NOT(AND(ISNUMBER(INDEX('Room Fixtures'!$E$8:$E$57,MATCH(B59,'Room Fixtures'!$A$8:$A$57,0))),INDEX('Room Fixtures'!$E$8:$E$57,MATCH(B59,'Room Fixtures'!$A$8:$A$57,0))&gt;=1,MOD(IF(ISNUMBER(INDEX('Room Fixtures'!$E$8:$E$57,MATCH(B59,'Room Fixtures'!$A$8:$A$57,0))),INDEX('Room Fixtures'!$E$8:$E$57,MATCH(B59,'Room Fixtures'!$A$8:$A$57,0)),0),1)=0)),"Check parent fixture quantity",INDEX('Room Fixtures'!$E$8:$E$57,MATCH(B59,'Room Fixtures'!$A$8:$A$57,0))))))</f>
      </c>
      <c r="I59" s="29" t="str">
        <f>IF(COUNTA(A59:G59,J59:M59)=0,"",IF(A59="","Enter accessory record ID",IF(COUNTIFS($A$8:$A$107,A59)&lt;&gt;1,"Duplicate accessory record ID",IF(NOT(ISNUMBER(H59)),"Check parent line and quantity",IF(NOT(AND(ISNUMBER(G59),G59&gt;=0,MOD(IF(ISNUMBER(G59),G59,0),1)=0)),"Enter whole qty per basis",IF(F59="Per fixture",G59*H59,IF(F59="Per line",G59,"Select a quantity basis")))))))</f>
      </c>
      <c r="J59" s="21"/>
      <c r="K59" s="21"/>
      <c r="L59" s="21"/>
      <c r="M59" s="21"/>
      <c r="N59" s="25" t="str">
        <f>IF(COUNTA(A59:G59,J59:M59)=0,"",IF(A59="","Enter accessory record ID",IF(COUNTIFS($A$8:$A$107,A59)&lt;&gt;1,"Duplicate accessory record ID",IF(COUNTIFS('Room Fixtures'!$A$8:$A$57,B59)&lt;&gt;1,"Check parent line ID",IF(OR(C59="",D59="",E59=""),"Confirm accessory model and supply scope",IF(AND(F59&lt;&gt;"Per fixture",F59&lt;&gt;"Per line"),"Select a quantity basis",IF(NOT(AND(ISNUMBER(G59),G59&gt;=0,MOD(IF(ISNUMBER(G59),G59,0),1)=0)),"Enter whole qty per basis",IF(OR(J59="",AND(J59&lt;&gt;"ea",J59&lt;&gt;"pair",J59&lt;&gt;"set")),"Select accessory quantity unit",IF(K59="","Confirm compatibility record",IF(AND(L59&lt;&gt;"",COUNTIFS('Approval Log'!$A$8:$A$157,L59)&lt;&gt;1),"Check accessory review ID",""))))))))))</f>
      </c>
    </row>
    <row r="60" ht="27" customHeight="1">
      <c r="A60" s="21"/>
      <c r="B60" s="21"/>
      <c r="C60" s="21"/>
      <c r="D60" s="21"/>
      <c r="E60" s="21"/>
      <c r="F60" s="21"/>
      <c r="G60" s="23"/>
      <c r="H60" s="29" t="str">
        <f>IF(COUNTA(A60:G60,J60:M60)=0,"",IF(B60="","Enter parent line ID",IF(COUNTIFS('Room Fixtures'!$A$8:$A$57,B60)&lt;&gt;1,"Check parent line ID",IF(NOT(AND(ISNUMBER(INDEX('Room Fixtures'!$E$8:$E$57,MATCH(B60,'Room Fixtures'!$A$8:$A$57,0))),INDEX('Room Fixtures'!$E$8:$E$57,MATCH(B60,'Room Fixtures'!$A$8:$A$57,0))&gt;=1,MOD(IF(ISNUMBER(INDEX('Room Fixtures'!$E$8:$E$57,MATCH(B60,'Room Fixtures'!$A$8:$A$57,0))),INDEX('Room Fixtures'!$E$8:$E$57,MATCH(B60,'Room Fixtures'!$A$8:$A$57,0)),0),1)=0)),"Check parent fixture quantity",INDEX('Room Fixtures'!$E$8:$E$57,MATCH(B60,'Room Fixtures'!$A$8:$A$57,0))))))</f>
      </c>
      <c r="I60" s="29" t="str">
        <f>IF(COUNTA(A60:G60,J60:M60)=0,"",IF(A60="","Enter accessory record ID",IF(COUNTIFS($A$8:$A$107,A60)&lt;&gt;1,"Duplicate accessory record ID",IF(NOT(ISNUMBER(H60)),"Check parent line and quantity",IF(NOT(AND(ISNUMBER(G60),G60&gt;=0,MOD(IF(ISNUMBER(G60),G60,0),1)=0)),"Enter whole qty per basis",IF(F60="Per fixture",G60*H60,IF(F60="Per line",G60,"Select a quantity basis")))))))</f>
      </c>
      <c r="J60" s="21"/>
      <c r="K60" s="21"/>
      <c r="L60" s="21"/>
      <c r="M60" s="21"/>
      <c r="N60" s="25" t="str">
        <f>IF(COUNTA(A60:G60,J60:M60)=0,"",IF(A60="","Enter accessory record ID",IF(COUNTIFS($A$8:$A$107,A60)&lt;&gt;1,"Duplicate accessory record ID",IF(COUNTIFS('Room Fixtures'!$A$8:$A$57,B60)&lt;&gt;1,"Check parent line ID",IF(OR(C60="",D60="",E60=""),"Confirm accessory model and supply scope",IF(AND(F60&lt;&gt;"Per fixture",F60&lt;&gt;"Per line"),"Select a quantity basis",IF(NOT(AND(ISNUMBER(G60),G60&gt;=0,MOD(IF(ISNUMBER(G60),G60,0),1)=0)),"Enter whole qty per basis",IF(OR(J60="",AND(J60&lt;&gt;"ea",J60&lt;&gt;"pair",J60&lt;&gt;"set")),"Select accessory quantity unit",IF(K60="","Confirm compatibility record",IF(AND(L60&lt;&gt;"",COUNTIFS('Approval Log'!$A$8:$A$157,L60)&lt;&gt;1),"Check accessory review ID",""))))))))))</f>
      </c>
    </row>
    <row r="61" ht="27" customHeight="1">
      <c r="A61" s="21"/>
      <c r="B61" s="21"/>
      <c r="C61" s="21"/>
      <c r="D61" s="21"/>
      <c r="E61" s="21"/>
      <c r="F61" s="21"/>
      <c r="G61" s="23"/>
      <c r="H61" s="29" t="str">
        <f>IF(COUNTA(A61:G61,J61:M61)=0,"",IF(B61="","Enter parent line ID",IF(COUNTIFS('Room Fixtures'!$A$8:$A$57,B61)&lt;&gt;1,"Check parent line ID",IF(NOT(AND(ISNUMBER(INDEX('Room Fixtures'!$E$8:$E$57,MATCH(B61,'Room Fixtures'!$A$8:$A$57,0))),INDEX('Room Fixtures'!$E$8:$E$57,MATCH(B61,'Room Fixtures'!$A$8:$A$57,0))&gt;=1,MOD(IF(ISNUMBER(INDEX('Room Fixtures'!$E$8:$E$57,MATCH(B61,'Room Fixtures'!$A$8:$A$57,0))),INDEX('Room Fixtures'!$E$8:$E$57,MATCH(B61,'Room Fixtures'!$A$8:$A$57,0)),0),1)=0)),"Check parent fixture quantity",INDEX('Room Fixtures'!$E$8:$E$57,MATCH(B61,'Room Fixtures'!$A$8:$A$57,0))))))</f>
      </c>
      <c r="I61" s="29" t="str">
        <f>IF(COUNTA(A61:G61,J61:M61)=0,"",IF(A61="","Enter accessory record ID",IF(COUNTIFS($A$8:$A$107,A61)&lt;&gt;1,"Duplicate accessory record ID",IF(NOT(ISNUMBER(H61)),"Check parent line and quantity",IF(NOT(AND(ISNUMBER(G61),G61&gt;=0,MOD(IF(ISNUMBER(G61),G61,0),1)=0)),"Enter whole qty per basis",IF(F61="Per fixture",G61*H61,IF(F61="Per line",G61,"Select a quantity basis")))))))</f>
      </c>
      <c r="J61" s="21"/>
      <c r="K61" s="21"/>
      <c r="L61" s="21"/>
      <c r="M61" s="21"/>
      <c r="N61" s="25" t="str">
        <f>IF(COUNTA(A61:G61,J61:M61)=0,"",IF(A61="","Enter accessory record ID",IF(COUNTIFS($A$8:$A$107,A61)&lt;&gt;1,"Duplicate accessory record ID",IF(COUNTIFS('Room Fixtures'!$A$8:$A$57,B61)&lt;&gt;1,"Check parent line ID",IF(OR(C61="",D61="",E61=""),"Confirm accessory model and supply scope",IF(AND(F61&lt;&gt;"Per fixture",F61&lt;&gt;"Per line"),"Select a quantity basis",IF(NOT(AND(ISNUMBER(G61),G61&gt;=0,MOD(IF(ISNUMBER(G61),G61,0),1)=0)),"Enter whole qty per basis",IF(OR(J61="",AND(J61&lt;&gt;"ea",J61&lt;&gt;"pair",J61&lt;&gt;"set")),"Select accessory quantity unit",IF(K61="","Confirm compatibility record",IF(AND(L61&lt;&gt;"",COUNTIFS('Approval Log'!$A$8:$A$157,L61)&lt;&gt;1),"Check accessory review ID",""))))))))))</f>
      </c>
    </row>
    <row r="62" ht="27" customHeight="1">
      <c r="A62" s="21"/>
      <c r="B62" s="21"/>
      <c r="C62" s="21"/>
      <c r="D62" s="21"/>
      <c r="E62" s="21"/>
      <c r="F62" s="21"/>
      <c r="G62" s="23"/>
      <c r="H62" s="29" t="str">
        <f>IF(COUNTA(A62:G62,J62:M62)=0,"",IF(B62="","Enter parent line ID",IF(COUNTIFS('Room Fixtures'!$A$8:$A$57,B62)&lt;&gt;1,"Check parent line ID",IF(NOT(AND(ISNUMBER(INDEX('Room Fixtures'!$E$8:$E$57,MATCH(B62,'Room Fixtures'!$A$8:$A$57,0))),INDEX('Room Fixtures'!$E$8:$E$57,MATCH(B62,'Room Fixtures'!$A$8:$A$57,0))&gt;=1,MOD(IF(ISNUMBER(INDEX('Room Fixtures'!$E$8:$E$57,MATCH(B62,'Room Fixtures'!$A$8:$A$57,0))),INDEX('Room Fixtures'!$E$8:$E$57,MATCH(B62,'Room Fixtures'!$A$8:$A$57,0)),0),1)=0)),"Check parent fixture quantity",INDEX('Room Fixtures'!$E$8:$E$57,MATCH(B62,'Room Fixtures'!$A$8:$A$57,0))))))</f>
      </c>
      <c r="I62" s="29" t="str">
        <f>IF(COUNTA(A62:G62,J62:M62)=0,"",IF(A62="","Enter accessory record ID",IF(COUNTIFS($A$8:$A$107,A62)&lt;&gt;1,"Duplicate accessory record ID",IF(NOT(ISNUMBER(H62)),"Check parent line and quantity",IF(NOT(AND(ISNUMBER(G62),G62&gt;=0,MOD(IF(ISNUMBER(G62),G62,0),1)=0)),"Enter whole qty per basis",IF(F62="Per fixture",G62*H62,IF(F62="Per line",G62,"Select a quantity basis")))))))</f>
      </c>
      <c r="J62" s="21"/>
      <c r="K62" s="21"/>
      <c r="L62" s="21"/>
      <c r="M62" s="21"/>
      <c r="N62" s="25" t="str">
        <f>IF(COUNTA(A62:G62,J62:M62)=0,"",IF(A62="","Enter accessory record ID",IF(COUNTIFS($A$8:$A$107,A62)&lt;&gt;1,"Duplicate accessory record ID",IF(COUNTIFS('Room Fixtures'!$A$8:$A$57,B62)&lt;&gt;1,"Check parent line ID",IF(OR(C62="",D62="",E62=""),"Confirm accessory model and supply scope",IF(AND(F62&lt;&gt;"Per fixture",F62&lt;&gt;"Per line"),"Select a quantity basis",IF(NOT(AND(ISNUMBER(G62),G62&gt;=0,MOD(IF(ISNUMBER(G62),G62,0),1)=0)),"Enter whole qty per basis",IF(OR(J62="",AND(J62&lt;&gt;"ea",J62&lt;&gt;"pair",J62&lt;&gt;"set")),"Select accessory quantity unit",IF(K62="","Confirm compatibility record",IF(AND(L62&lt;&gt;"",COUNTIFS('Approval Log'!$A$8:$A$157,L62)&lt;&gt;1),"Check accessory review ID",""))))))))))</f>
      </c>
    </row>
    <row r="63" ht="27" customHeight="1">
      <c r="A63" s="21"/>
      <c r="B63" s="21"/>
      <c r="C63" s="21"/>
      <c r="D63" s="21"/>
      <c r="E63" s="21"/>
      <c r="F63" s="21"/>
      <c r="G63" s="23"/>
      <c r="H63" s="29" t="str">
        <f>IF(COUNTA(A63:G63,J63:M63)=0,"",IF(B63="","Enter parent line ID",IF(COUNTIFS('Room Fixtures'!$A$8:$A$57,B63)&lt;&gt;1,"Check parent line ID",IF(NOT(AND(ISNUMBER(INDEX('Room Fixtures'!$E$8:$E$57,MATCH(B63,'Room Fixtures'!$A$8:$A$57,0))),INDEX('Room Fixtures'!$E$8:$E$57,MATCH(B63,'Room Fixtures'!$A$8:$A$57,0))&gt;=1,MOD(IF(ISNUMBER(INDEX('Room Fixtures'!$E$8:$E$57,MATCH(B63,'Room Fixtures'!$A$8:$A$57,0))),INDEX('Room Fixtures'!$E$8:$E$57,MATCH(B63,'Room Fixtures'!$A$8:$A$57,0)),0),1)=0)),"Check parent fixture quantity",INDEX('Room Fixtures'!$E$8:$E$57,MATCH(B63,'Room Fixtures'!$A$8:$A$57,0))))))</f>
      </c>
      <c r="I63" s="29" t="str">
        <f>IF(COUNTA(A63:G63,J63:M63)=0,"",IF(A63="","Enter accessory record ID",IF(COUNTIFS($A$8:$A$107,A63)&lt;&gt;1,"Duplicate accessory record ID",IF(NOT(ISNUMBER(H63)),"Check parent line and quantity",IF(NOT(AND(ISNUMBER(G63),G63&gt;=0,MOD(IF(ISNUMBER(G63),G63,0),1)=0)),"Enter whole qty per basis",IF(F63="Per fixture",G63*H63,IF(F63="Per line",G63,"Select a quantity basis")))))))</f>
      </c>
      <c r="J63" s="21"/>
      <c r="K63" s="21"/>
      <c r="L63" s="21"/>
      <c r="M63" s="21"/>
      <c r="N63" s="25" t="str">
        <f>IF(COUNTA(A63:G63,J63:M63)=0,"",IF(A63="","Enter accessory record ID",IF(COUNTIFS($A$8:$A$107,A63)&lt;&gt;1,"Duplicate accessory record ID",IF(COUNTIFS('Room Fixtures'!$A$8:$A$57,B63)&lt;&gt;1,"Check parent line ID",IF(OR(C63="",D63="",E63=""),"Confirm accessory model and supply scope",IF(AND(F63&lt;&gt;"Per fixture",F63&lt;&gt;"Per line"),"Select a quantity basis",IF(NOT(AND(ISNUMBER(G63),G63&gt;=0,MOD(IF(ISNUMBER(G63),G63,0),1)=0)),"Enter whole qty per basis",IF(OR(J63="",AND(J63&lt;&gt;"ea",J63&lt;&gt;"pair",J63&lt;&gt;"set")),"Select accessory quantity unit",IF(K63="","Confirm compatibility record",IF(AND(L63&lt;&gt;"",COUNTIFS('Approval Log'!$A$8:$A$157,L63)&lt;&gt;1),"Check accessory review ID",""))))))))))</f>
      </c>
    </row>
    <row r="64" ht="27" customHeight="1">
      <c r="A64" s="21"/>
      <c r="B64" s="21"/>
      <c r="C64" s="21"/>
      <c r="D64" s="21"/>
      <c r="E64" s="21"/>
      <c r="F64" s="21"/>
      <c r="G64" s="23"/>
      <c r="H64" s="29" t="str">
        <f>IF(COUNTA(A64:G64,J64:M64)=0,"",IF(B64="","Enter parent line ID",IF(COUNTIFS('Room Fixtures'!$A$8:$A$57,B64)&lt;&gt;1,"Check parent line ID",IF(NOT(AND(ISNUMBER(INDEX('Room Fixtures'!$E$8:$E$57,MATCH(B64,'Room Fixtures'!$A$8:$A$57,0))),INDEX('Room Fixtures'!$E$8:$E$57,MATCH(B64,'Room Fixtures'!$A$8:$A$57,0))&gt;=1,MOD(IF(ISNUMBER(INDEX('Room Fixtures'!$E$8:$E$57,MATCH(B64,'Room Fixtures'!$A$8:$A$57,0))),INDEX('Room Fixtures'!$E$8:$E$57,MATCH(B64,'Room Fixtures'!$A$8:$A$57,0)),0),1)=0)),"Check parent fixture quantity",INDEX('Room Fixtures'!$E$8:$E$57,MATCH(B64,'Room Fixtures'!$A$8:$A$57,0))))))</f>
      </c>
      <c r="I64" s="29" t="str">
        <f>IF(COUNTA(A64:G64,J64:M64)=0,"",IF(A64="","Enter accessory record ID",IF(COUNTIFS($A$8:$A$107,A64)&lt;&gt;1,"Duplicate accessory record ID",IF(NOT(ISNUMBER(H64)),"Check parent line and quantity",IF(NOT(AND(ISNUMBER(G64),G64&gt;=0,MOD(IF(ISNUMBER(G64),G64,0),1)=0)),"Enter whole qty per basis",IF(F64="Per fixture",G64*H64,IF(F64="Per line",G64,"Select a quantity basis")))))))</f>
      </c>
      <c r="J64" s="21"/>
      <c r="K64" s="21"/>
      <c r="L64" s="21"/>
      <c r="M64" s="21"/>
      <c r="N64" s="25" t="str">
        <f>IF(COUNTA(A64:G64,J64:M64)=0,"",IF(A64="","Enter accessory record ID",IF(COUNTIFS($A$8:$A$107,A64)&lt;&gt;1,"Duplicate accessory record ID",IF(COUNTIFS('Room Fixtures'!$A$8:$A$57,B64)&lt;&gt;1,"Check parent line ID",IF(OR(C64="",D64="",E64=""),"Confirm accessory model and supply scope",IF(AND(F64&lt;&gt;"Per fixture",F64&lt;&gt;"Per line"),"Select a quantity basis",IF(NOT(AND(ISNUMBER(G64),G64&gt;=0,MOD(IF(ISNUMBER(G64),G64,0),1)=0)),"Enter whole qty per basis",IF(OR(J64="",AND(J64&lt;&gt;"ea",J64&lt;&gt;"pair",J64&lt;&gt;"set")),"Select accessory quantity unit",IF(K64="","Confirm compatibility record",IF(AND(L64&lt;&gt;"",COUNTIFS('Approval Log'!$A$8:$A$157,L64)&lt;&gt;1),"Check accessory review ID",""))))))))))</f>
      </c>
    </row>
    <row r="65" ht="27" customHeight="1">
      <c r="A65" s="21"/>
      <c r="B65" s="21"/>
      <c r="C65" s="21"/>
      <c r="D65" s="21"/>
      <c r="E65" s="21"/>
      <c r="F65" s="21"/>
      <c r="G65" s="23"/>
      <c r="H65" s="29" t="str">
        <f>IF(COUNTA(A65:G65,J65:M65)=0,"",IF(B65="","Enter parent line ID",IF(COUNTIFS('Room Fixtures'!$A$8:$A$57,B65)&lt;&gt;1,"Check parent line ID",IF(NOT(AND(ISNUMBER(INDEX('Room Fixtures'!$E$8:$E$57,MATCH(B65,'Room Fixtures'!$A$8:$A$57,0))),INDEX('Room Fixtures'!$E$8:$E$57,MATCH(B65,'Room Fixtures'!$A$8:$A$57,0))&gt;=1,MOD(IF(ISNUMBER(INDEX('Room Fixtures'!$E$8:$E$57,MATCH(B65,'Room Fixtures'!$A$8:$A$57,0))),INDEX('Room Fixtures'!$E$8:$E$57,MATCH(B65,'Room Fixtures'!$A$8:$A$57,0)),0),1)=0)),"Check parent fixture quantity",INDEX('Room Fixtures'!$E$8:$E$57,MATCH(B65,'Room Fixtures'!$A$8:$A$57,0))))))</f>
      </c>
      <c r="I65" s="29" t="str">
        <f>IF(COUNTA(A65:G65,J65:M65)=0,"",IF(A65="","Enter accessory record ID",IF(COUNTIFS($A$8:$A$107,A65)&lt;&gt;1,"Duplicate accessory record ID",IF(NOT(ISNUMBER(H65)),"Check parent line and quantity",IF(NOT(AND(ISNUMBER(G65),G65&gt;=0,MOD(IF(ISNUMBER(G65),G65,0),1)=0)),"Enter whole qty per basis",IF(F65="Per fixture",G65*H65,IF(F65="Per line",G65,"Select a quantity basis")))))))</f>
      </c>
      <c r="J65" s="21"/>
      <c r="K65" s="21"/>
      <c r="L65" s="21"/>
      <c r="M65" s="21"/>
      <c r="N65" s="25" t="str">
        <f>IF(COUNTA(A65:G65,J65:M65)=0,"",IF(A65="","Enter accessory record ID",IF(COUNTIFS($A$8:$A$107,A65)&lt;&gt;1,"Duplicate accessory record ID",IF(COUNTIFS('Room Fixtures'!$A$8:$A$57,B65)&lt;&gt;1,"Check parent line ID",IF(OR(C65="",D65="",E65=""),"Confirm accessory model and supply scope",IF(AND(F65&lt;&gt;"Per fixture",F65&lt;&gt;"Per line"),"Select a quantity basis",IF(NOT(AND(ISNUMBER(G65),G65&gt;=0,MOD(IF(ISNUMBER(G65),G65,0),1)=0)),"Enter whole qty per basis",IF(OR(J65="",AND(J65&lt;&gt;"ea",J65&lt;&gt;"pair",J65&lt;&gt;"set")),"Select accessory quantity unit",IF(K65="","Confirm compatibility record",IF(AND(L65&lt;&gt;"",COUNTIFS('Approval Log'!$A$8:$A$157,L65)&lt;&gt;1),"Check accessory review ID",""))))))))))</f>
      </c>
    </row>
    <row r="66" ht="27" customHeight="1">
      <c r="A66" s="21"/>
      <c r="B66" s="21"/>
      <c r="C66" s="21"/>
      <c r="D66" s="21"/>
      <c r="E66" s="21"/>
      <c r="F66" s="21"/>
      <c r="G66" s="23"/>
      <c r="H66" s="29" t="str">
        <f>IF(COUNTA(A66:G66,J66:M66)=0,"",IF(B66="","Enter parent line ID",IF(COUNTIFS('Room Fixtures'!$A$8:$A$57,B66)&lt;&gt;1,"Check parent line ID",IF(NOT(AND(ISNUMBER(INDEX('Room Fixtures'!$E$8:$E$57,MATCH(B66,'Room Fixtures'!$A$8:$A$57,0))),INDEX('Room Fixtures'!$E$8:$E$57,MATCH(B66,'Room Fixtures'!$A$8:$A$57,0))&gt;=1,MOD(IF(ISNUMBER(INDEX('Room Fixtures'!$E$8:$E$57,MATCH(B66,'Room Fixtures'!$A$8:$A$57,0))),INDEX('Room Fixtures'!$E$8:$E$57,MATCH(B66,'Room Fixtures'!$A$8:$A$57,0)),0),1)=0)),"Check parent fixture quantity",INDEX('Room Fixtures'!$E$8:$E$57,MATCH(B66,'Room Fixtures'!$A$8:$A$57,0))))))</f>
      </c>
      <c r="I66" s="29" t="str">
        <f>IF(COUNTA(A66:G66,J66:M66)=0,"",IF(A66="","Enter accessory record ID",IF(COUNTIFS($A$8:$A$107,A66)&lt;&gt;1,"Duplicate accessory record ID",IF(NOT(ISNUMBER(H66)),"Check parent line and quantity",IF(NOT(AND(ISNUMBER(G66),G66&gt;=0,MOD(IF(ISNUMBER(G66),G66,0),1)=0)),"Enter whole qty per basis",IF(F66="Per fixture",G66*H66,IF(F66="Per line",G66,"Select a quantity basis")))))))</f>
      </c>
      <c r="J66" s="21"/>
      <c r="K66" s="21"/>
      <c r="L66" s="21"/>
      <c r="M66" s="21"/>
      <c r="N66" s="25" t="str">
        <f>IF(COUNTA(A66:G66,J66:M66)=0,"",IF(A66="","Enter accessory record ID",IF(COUNTIFS($A$8:$A$107,A66)&lt;&gt;1,"Duplicate accessory record ID",IF(COUNTIFS('Room Fixtures'!$A$8:$A$57,B66)&lt;&gt;1,"Check parent line ID",IF(OR(C66="",D66="",E66=""),"Confirm accessory model and supply scope",IF(AND(F66&lt;&gt;"Per fixture",F66&lt;&gt;"Per line"),"Select a quantity basis",IF(NOT(AND(ISNUMBER(G66),G66&gt;=0,MOD(IF(ISNUMBER(G66),G66,0),1)=0)),"Enter whole qty per basis",IF(OR(J66="",AND(J66&lt;&gt;"ea",J66&lt;&gt;"pair",J66&lt;&gt;"set")),"Select accessory quantity unit",IF(K66="","Confirm compatibility record",IF(AND(L66&lt;&gt;"",COUNTIFS('Approval Log'!$A$8:$A$157,L66)&lt;&gt;1),"Check accessory review ID",""))))))))))</f>
      </c>
    </row>
    <row r="67" ht="27" customHeight="1">
      <c r="A67" s="21"/>
      <c r="B67" s="21"/>
      <c r="C67" s="21"/>
      <c r="D67" s="21"/>
      <c r="E67" s="21"/>
      <c r="F67" s="21"/>
      <c r="G67" s="23"/>
      <c r="H67" s="29" t="str">
        <f>IF(COUNTA(A67:G67,J67:M67)=0,"",IF(B67="","Enter parent line ID",IF(COUNTIFS('Room Fixtures'!$A$8:$A$57,B67)&lt;&gt;1,"Check parent line ID",IF(NOT(AND(ISNUMBER(INDEX('Room Fixtures'!$E$8:$E$57,MATCH(B67,'Room Fixtures'!$A$8:$A$57,0))),INDEX('Room Fixtures'!$E$8:$E$57,MATCH(B67,'Room Fixtures'!$A$8:$A$57,0))&gt;=1,MOD(IF(ISNUMBER(INDEX('Room Fixtures'!$E$8:$E$57,MATCH(B67,'Room Fixtures'!$A$8:$A$57,0))),INDEX('Room Fixtures'!$E$8:$E$57,MATCH(B67,'Room Fixtures'!$A$8:$A$57,0)),0),1)=0)),"Check parent fixture quantity",INDEX('Room Fixtures'!$E$8:$E$57,MATCH(B67,'Room Fixtures'!$A$8:$A$57,0))))))</f>
      </c>
      <c r="I67" s="29" t="str">
        <f>IF(COUNTA(A67:G67,J67:M67)=0,"",IF(A67="","Enter accessory record ID",IF(COUNTIFS($A$8:$A$107,A67)&lt;&gt;1,"Duplicate accessory record ID",IF(NOT(ISNUMBER(H67)),"Check parent line and quantity",IF(NOT(AND(ISNUMBER(G67),G67&gt;=0,MOD(IF(ISNUMBER(G67),G67,0),1)=0)),"Enter whole qty per basis",IF(F67="Per fixture",G67*H67,IF(F67="Per line",G67,"Select a quantity basis")))))))</f>
      </c>
      <c r="J67" s="21"/>
      <c r="K67" s="21"/>
      <c r="L67" s="21"/>
      <c r="M67" s="21"/>
      <c r="N67" s="25" t="str">
        <f>IF(COUNTA(A67:G67,J67:M67)=0,"",IF(A67="","Enter accessory record ID",IF(COUNTIFS($A$8:$A$107,A67)&lt;&gt;1,"Duplicate accessory record ID",IF(COUNTIFS('Room Fixtures'!$A$8:$A$57,B67)&lt;&gt;1,"Check parent line ID",IF(OR(C67="",D67="",E67=""),"Confirm accessory model and supply scope",IF(AND(F67&lt;&gt;"Per fixture",F67&lt;&gt;"Per line"),"Select a quantity basis",IF(NOT(AND(ISNUMBER(G67),G67&gt;=0,MOD(IF(ISNUMBER(G67),G67,0),1)=0)),"Enter whole qty per basis",IF(OR(J67="",AND(J67&lt;&gt;"ea",J67&lt;&gt;"pair",J67&lt;&gt;"set")),"Select accessory quantity unit",IF(K67="","Confirm compatibility record",IF(AND(L67&lt;&gt;"",COUNTIFS('Approval Log'!$A$8:$A$157,L67)&lt;&gt;1),"Check accessory review ID",""))))))))))</f>
      </c>
    </row>
    <row r="68" ht="27" customHeight="1">
      <c r="A68" s="21"/>
      <c r="B68" s="21"/>
      <c r="C68" s="21"/>
      <c r="D68" s="21"/>
      <c r="E68" s="21"/>
      <c r="F68" s="21"/>
      <c r="G68" s="23"/>
      <c r="H68" s="29" t="str">
        <f>IF(COUNTA(A68:G68,J68:M68)=0,"",IF(B68="","Enter parent line ID",IF(COUNTIFS('Room Fixtures'!$A$8:$A$57,B68)&lt;&gt;1,"Check parent line ID",IF(NOT(AND(ISNUMBER(INDEX('Room Fixtures'!$E$8:$E$57,MATCH(B68,'Room Fixtures'!$A$8:$A$57,0))),INDEX('Room Fixtures'!$E$8:$E$57,MATCH(B68,'Room Fixtures'!$A$8:$A$57,0))&gt;=1,MOD(IF(ISNUMBER(INDEX('Room Fixtures'!$E$8:$E$57,MATCH(B68,'Room Fixtures'!$A$8:$A$57,0))),INDEX('Room Fixtures'!$E$8:$E$57,MATCH(B68,'Room Fixtures'!$A$8:$A$57,0)),0),1)=0)),"Check parent fixture quantity",INDEX('Room Fixtures'!$E$8:$E$57,MATCH(B68,'Room Fixtures'!$A$8:$A$57,0))))))</f>
      </c>
      <c r="I68" s="29" t="str">
        <f>IF(COUNTA(A68:G68,J68:M68)=0,"",IF(A68="","Enter accessory record ID",IF(COUNTIFS($A$8:$A$107,A68)&lt;&gt;1,"Duplicate accessory record ID",IF(NOT(ISNUMBER(H68)),"Check parent line and quantity",IF(NOT(AND(ISNUMBER(G68),G68&gt;=0,MOD(IF(ISNUMBER(G68),G68,0),1)=0)),"Enter whole qty per basis",IF(F68="Per fixture",G68*H68,IF(F68="Per line",G68,"Select a quantity basis")))))))</f>
      </c>
      <c r="J68" s="21"/>
      <c r="K68" s="21"/>
      <c r="L68" s="21"/>
      <c r="M68" s="21"/>
      <c r="N68" s="25" t="str">
        <f>IF(COUNTA(A68:G68,J68:M68)=0,"",IF(A68="","Enter accessory record ID",IF(COUNTIFS($A$8:$A$107,A68)&lt;&gt;1,"Duplicate accessory record ID",IF(COUNTIFS('Room Fixtures'!$A$8:$A$57,B68)&lt;&gt;1,"Check parent line ID",IF(OR(C68="",D68="",E68=""),"Confirm accessory model and supply scope",IF(AND(F68&lt;&gt;"Per fixture",F68&lt;&gt;"Per line"),"Select a quantity basis",IF(NOT(AND(ISNUMBER(G68),G68&gt;=0,MOD(IF(ISNUMBER(G68),G68,0),1)=0)),"Enter whole qty per basis",IF(OR(J68="",AND(J68&lt;&gt;"ea",J68&lt;&gt;"pair",J68&lt;&gt;"set")),"Select accessory quantity unit",IF(K68="","Confirm compatibility record",IF(AND(L68&lt;&gt;"",COUNTIFS('Approval Log'!$A$8:$A$157,L68)&lt;&gt;1),"Check accessory review ID",""))))))))))</f>
      </c>
    </row>
    <row r="69" ht="27" customHeight="1">
      <c r="A69" s="21"/>
      <c r="B69" s="21"/>
      <c r="C69" s="21"/>
      <c r="D69" s="21"/>
      <c r="E69" s="21"/>
      <c r="F69" s="21"/>
      <c r="G69" s="23"/>
      <c r="H69" s="29" t="str">
        <f>IF(COUNTA(A69:G69,J69:M69)=0,"",IF(B69="","Enter parent line ID",IF(COUNTIFS('Room Fixtures'!$A$8:$A$57,B69)&lt;&gt;1,"Check parent line ID",IF(NOT(AND(ISNUMBER(INDEX('Room Fixtures'!$E$8:$E$57,MATCH(B69,'Room Fixtures'!$A$8:$A$57,0))),INDEX('Room Fixtures'!$E$8:$E$57,MATCH(B69,'Room Fixtures'!$A$8:$A$57,0))&gt;=1,MOD(IF(ISNUMBER(INDEX('Room Fixtures'!$E$8:$E$57,MATCH(B69,'Room Fixtures'!$A$8:$A$57,0))),INDEX('Room Fixtures'!$E$8:$E$57,MATCH(B69,'Room Fixtures'!$A$8:$A$57,0)),0),1)=0)),"Check parent fixture quantity",INDEX('Room Fixtures'!$E$8:$E$57,MATCH(B69,'Room Fixtures'!$A$8:$A$57,0))))))</f>
      </c>
      <c r="I69" s="29" t="str">
        <f>IF(COUNTA(A69:G69,J69:M69)=0,"",IF(A69="","Enter accessory record ID",IF(COUNTIFS($A$8:$A$107,A69)&lt;&gt;1,"Duplicate accessory record ID",IF(NOT(ISNUMBER(H69)),"Check parent line and quantity",IF(NOT(AND(ISNUMBER(G69),G69&gt;=0,MOD(IF(ISNUMBER(G69),G69,0),1)=0)),"Enter whole qty per basis",IF(F69="Per fixture",G69*H69,IF(F69="Per line",G69,"Select a quantity basis")))))))</f>
      </c>
      <c r="J69" s="21"/>
      <c r="K69" s="21"/>
      <c r="L69" s="21"/>
      <c r="M69" s="21"/>
      <c r="N69" s="25" t="str">
        <f>IF(COUNTA(A69:G69,J69:M69)=0,"",IF(A69="","Enter accessory record ID",IF(COUNTIFS($A$8:$A$107,A69)&lt;&gt;1,"Duplicate accessory record ID",IF(COUNTIFS('Room Fixtures'!$A$8:$A$57,B69)&lt;&gt;1,"Check parent line ID",IF(OR(C69="",D69="",E69=""),"Confirm accessory model and supply scope",IF(AND(F69&lt;&gt;"Per fixture",F69&lt;&gt;"Per line"),"Select a quantity basis",IF(NOT(AND(ISNUMBER(G69),G69&gt;=0,MOD(IF(ISNUMBER(G69),G69,0),1)=0)),"Enter whole qty per basis",IF(OR(J69="",AND(J69&lt;&gt;"ea",J69&lt;&gt;"pair",J69&lt;&gt;"set")),"Select accessory quantity unit",IF(K69="","Confirm compatibility record",IF(AND(L69&lt;&gt;"",COUNTIFS('Approval Log'!$A$8:$A$157,L69)&lt;&gt;1),"Check accessory review ID",""))))))))))</f>
      </c>
    </row>
    <row r="70" ht="27" customHeight="1">
      <c r="A70" s="21"/>
      <c r="B70" s="21"/>
      <c r="C70" s="21"/>
      <c r="D70" s="21"/>
      <c r="E70" s="21"/>
      <c r="F70" s="21"/>
      <c r="G70" s="23"/>
      <c r="H70" s="29" t="str">
        <f>IF(COUNTA(A70:G70,J70:M70)=0,"",IF(B70="","Enter parent line ID",IF(COUNTIFS('Room Fixtures'!$A$8:$A$57,B70)&lt;&gt;1,"Check parent line ID",IF(NOT(AND(ISNUMBER(INDEX('Room Fixtures'!$E$8:$E$57,MATCH(B70,'Room Fixtures'!$A$8:$A$57,0))),INDEX('Room Fixtures'!$E$8:$E$57,MATCH(B70,'Room Fixtures'!$A$8:$A$57,0))&gt;=1,MOD(IF(ISNUMBER(INDEX('Room Fixtures'!$E$8:$E$57,MATCH(B70,'Room Fixtures'!$A$8:$A$57,0))),INDEX('Room Fixtures'!$E$8:$E$57,MATCH(B70,'Room Fixtures'!$A$8:$A$57,0)),0),1)=0)),"Check parent fixture quantity",INDEX('Room Fixtures'!$E$8:$E$57,MATCH(B70,'Room Fixtures'!$A$8:$A$57,0))))))</f>
      </c>
      <c r="I70" s="29" t="str">
        <f>IF(COUNTA(A70:G70,J70:M70)=0,"",IF(A70="","Enter accessory record ID",IF(COUNTIFS($A$8:$A$107,A70)&lt;&gt;1,"Duplicate accessory record ID",IF(NOT(ISNUMBER(H70)),"Check parent line and quantity",IF(NOT(AND(ISNUMBER(G70),G70&gt;=0,MOD(IF(ISNUMBER(G70),G70,0),1)=0)),"Enter whole qty per basis",IF(F70="Per fixture",G70*H70,IF(F70="Per line",G70,"Select a quantity basis")))))))</f>
      </c>
      <c r="J70" s="21"/>
      <c r="K70" s="21"/>
      <c r="L70" s="21"/>
      <c r="M70" s="21"/>
      <c r="N70" s="25" t="str">
        <f>IF(COUNTA(A70:G70,J70:M70)=0,"",IF(A70="","Enter accessory record ID",IF(COUNTIFS($A$8:$A$107,A70)&lt;&gt;1,"Duplicate accessory record ID",IF(COUNTIFS('Room Fixtures'!$A$8:$A$57,B70)&lt;&gt;1,"Check parent line ID",IF(OR(C70="",D70="",E70=""),"Confirm accessory model and supply scope",IF(AND(F70&lt;&gt;"Per fixture",F70&lt;&gt;"Per line"),"Select a quantity basis",IF(NOT(AND(ISNUMBER(G70),G70&gt;=0,MOD(IF(ISNUMBER(G70),G70,0),1)=0)),"Enter whole qty per basis",IF(OR(J70="",AND(J70&lt;&gt;"ea",J70&lt;&gt;"pair",J70&lt;&gt;"set")),"Select accessory quantity unit",IF(K70="","Confirm compatibility record",IF(AND(L70&lt;&gt;"",COUNTIFS('Approval Log'!$A$8:$A$157,L70)&lt;&gt;1),"Check accessory review ID",""))))))))))</f>
      </c>
    </row>
    <row r="71" ht="27" customHeight="1">
      <c r="A71" s="21"/>
      <c r="B71" s="21"/>
      <c r="C71" s="21"/>
      <c r="D71" s="21"/>
      <c r="E71" s="21"/>
      <c r="F71" s="21"/>
      <c r="G71" s="23"/>
      <c r="H71" s="29" t="str">
        <f>IF(COUNTA(A71:G71,J71:M71)=0,"",IF(B71="","Enter parent line ID",IF(COUNTIFS('Room Fixtures'!$A$8:$A$57,B71)&lt;&gt;1,"Check parent line ID",IF(NOT(AND(ISNUMBER(INDEX('Room Fixtures'!$E$8:$E$57,MATCH(B71,'Room Fixtures'!$A$8:$A$57,0))),INDEX('Room Fixtures'!$E$8:$E$57,MATCH(B71,'Room Fixtures'!$A$8:$A$57,0))&gt;=1,MOD(IF(ISNUMBER(INDEX('Room Fixtures'!$E$8:$E$57,MATCH(B71,'Room Fixtures'!$A$8:$A$57,0))),INDEX('Room Fixtures'!$E$8:$E$57,MATCH(B71,'Room Fixtures'!$A$8:$A$57,0)),0),1)=0)),"Check parent fixture quantity",INDEX('Room Fixtures'!$E$8:$E$57,MATCH(B71,'Room Fixtures'!$A$8:$A$57,0))))))</f>
      </c>
      <c r="I71" s="29" t="str">
        <f>IF(COUNTA(A71:G71,J71:M71)=0,"",IF(A71="","Enter accessory record ID",IF(COUNTIFS($A$8:$A$107,A71)&lt;&gt;1,"Duplicate accessory record ID",IF(NOT(ISNUMBER(H71)),"Check parent line and quantity",IF(NOT(AND(ISNUMBER(G71),G71&gt;=0,MOD(IF(ISNUMBER(G71),G71,0),1)=0)),"Enter whole qty per basis",IF(F71="Per fixture",G71*H71,IF(F71="Per line",G71,"Select a quantity basis")))))))</f>
      </c>
      <c r="J71" s="21"/>
      <c r="K71" s="21"/>
      <c r="L71" s="21"/>
      <c r="M71" s="21"/>
      <c r="N71" s="25" t="str">
        <f>IF(COUNTA(A71:G71,J71:M71)=0,"",IF(A71="","Enter accessory record ID",IF(COUNTIFS($A$8:$A$107,A71)&lt;&gt;1,"Duplicate accessory record ID",IF(COUNTIFS('Room Fixtures'!$A$8:$A$57,B71)&lt;&gt;1,"Check parent line ID",IF(OR(C71="",D71="",E71=""),"Confirm accessory model and supply scope",IF(AND(F71&lt;&gt;"Per fixture",F71&lt;&gt;"Per line"),"Select a quantity basis",IF(NOT(AND(ISNUMBER(G71),G71&gt;=0,MOD(IF(ISNUMBER(G71),G71,0),1)=0)),"Enter whole qty per basis",IF(OR(J71="",AND(J71&lt;&gt;"ea",J71&lt;&gt;"pair",J71&lt;&gt;"set")),"Select accessory quantity unit",IF(K71="","Confirm compatibility record",IF(AND(L71&lt;&gt;"",COUNTIFS('Approval Log'!$A$8:$A$157,L71)&lt;&gt;1),"Check accessory review ID",""))))))))))</f>
      </c>
    </row>
    <row r="72" ht="27" customHeight="1">
      <c r="A72" s="21"/>
      <c r="B72" s="21"/>
      <c r="C72" s="21"/>
      <c r="D72" s="21"/>
      <c r="E72" s="21"/>
      <c r="F72" s="21"/>
      <c r="G72" s="23"/>
      <c r="H72" s="29" t="str">
        <f>IF(COUNTA(A72:G72,J72:M72)=0,"",IF(B72="","Enter parent line ID",IF(COUNTIFS('Room Fixtures'!$A$8:$A$57,B72)&lt;&gt;1,"Check parent line ID",IF(NOT(AND(ISNUMBER(INDEX('Room Fixtures'!$E$8:$E$57,MATCH(B72,'Room Fixtures'!$A$8:$A$57,0))),INDEX('Room Fixtures'!$E$8:$E$57,MATCH(B72,'Room Fixtures'!$A$8:$A$57,0))&gt;=1,MOD(IF(ISNUMBER(INDEX('Room Fixtures'!$E$8:$E$57,MATCH(B72,'Room Fixtures'!$A$8:$A$57,0))),INDEX('Room Fixtures'!$E$8:$E$57,MATCH(B72,'Room Fixtures'!$A$8:$A$57,0)),0),1)=0)),"Check parent fixture quantity",INDEX('Room Fixtures'!$E$8:$E$57,MATCH(B72,'Room Fixtures'!$A$8:$A$57,0))))))</f>
      </c>
      <c r="I72" s="29" t="str">
        <f>IF(COUNTA(A72:G72,J72:M72)=0,"",IF(A72="","Enter accessory record ID",IF(COUNTIFS($A$8:$A$107,A72)&lt;&gt;1,"Duplicate accessory record ID",IF(NOT(ISNUMBER(H72)),"Check parent line and quantity",IF(NOT(AND(ISNUMBER(G72),G72&gt;=0,MOD(IF(ISNUMBER(G72),G72,0),1)=0)),"Enter whole qty per basis",IF(F72="Per fixture",G72*H72,IF(F72="Per line",G72,"Select a quantity basis")))))))</f>
      </c>
      <c r="J72" s="21"/>
      <c r="K72" s="21"/>
      <c r="L72" s="21"/>
      <c r="M72" s="21"/>
      <c r="N72" s="25" t="str">
        <f>IF(COUNTA(A72:G72,J72:M72)=0,"",IF(A72="","Enter accessory record ID",IF(COUNTIFS($A$8:$A$107,A72)&lt;&gt;1,"Duplicate accessory record ID",IF(COUNTIFS('Room Fixtures'!$A$8:$A$57,B72)&lt;&gt;1,"Check parent line ID",IF(OR(C72="",D72="",E72=""),"Confirm accessory model and supply scope",IF(AND(F72&lt;&gt;"Per fixture",F72&lt;&gt;"Per line"),"Select a quantity basis",IF(NOT(AND(ISNUMBER(G72),G72&gt;=0,MOD(IF(ISNUMBER(G72),G72,0),1)=0)),"Enter whole qty per basis",IF(OR(J72="",AND(J72&lt;&gt;"ea",J72&lt;&gt;"pair",J72&lt;&gt;"set")),"Select accessory quantity unit",IF(K72="","Confirm compatibility record",IF(AND(L72&lt;&gt;"",COUNTIFS('Approval Log'!$A$8:$A$157,L72)&lt;&gt;1),"Check accessory review ID",""))))))))))</f>
      </c>
    </row>
    <row r="73" ht="27" customHeight="1">
      <c r="A73" s="21"/>
      <c r="B73" s="21"/>
      <c r="C73" s="21"/>
      <c r="D73" s="21"/>
      <c r="E73" s="21"/>
      <c r="F73" s="21"/>
      <c r="G73" s="23"/>
      <c r="H73" s="29" t="str">
        <f>IF(COUNTA(A73:G73,J73:M73)=0,"",IF(B73="","Enter parent line ID",IF(COUNTIFS('Room Fixtures'!$A$8:$A$57,B73)&lt;&gt;1,"Check parent line ID",IF(NOT(AND(ISNUMBER(INDEX('Room Fixtures'!$E$8:$E$57,MATCH(B73,'Room Fixtures'!$A$8:$A$57,0))),INDEX('Room Fixtures'!$E$8:$E$57,MATCH(B73,'Room Fixtures'!$A$8:$A$57,0))&gt;=1,MOD(IF(ISNUMBER(INDEX('Room Fixtures'!$E$8:$E$57,MATCH(B73,'Room Fixtures'!$A$8:$A$57,0))),INDEX('Room Fixtures'!$E$8:$E$57,MATCH(B73,'Room Fixtures'!$A$8:$A$57,0)),0),1)=0)),"Check parent fixture quantity",INDEX('Room Fixtures'!$E$8:$E$57,MATCH(B73,'Room Fixtures'!$A$8:$A$57,0))))))</f>
      </c>
      <c r="I73" s="29" t="str">
        <f>IF(COUNTA(A73:G73,J73:M73)=0,"",IF(A73="","Enter accessory record ID",IF(COUNTIFS($A$8:$A$107,A73)&lt;&gt;1,"Duplicate accessory record ID",IF(NOT(ISNUMBER(H73)),"Check parent line and quantity",IF(NOT(AND(ISNUMBER(G73),G73&gt;=0,MOD(IF(ISNUMBER(G73),G73,0),1)=0)),"Enter whole qty per basis",IF(F73="Per fixture",G73*H73,IF(F73="Per line",G73,"Select a quantity basis")))))))</f>
      </c>
      <c r="J73" s="21"/>
      <c r="K73" s="21"/>
      <c r="L73" s="21"/>
      <c r="M73" s="21"/>
      <c r="N73" s="25" t="str">
        <f>IF(COUNTA(A73:G73,J73:M73)=0,"",IF(A73="","Enter accessory record ID",IF(COUNTIFS($A$8:$A$107,A73)&lt;&gt;1,"Duplicate accessory record ID",IF(COUNTIFS('Room Fixtures'!$A$8:$A$57,B73)&lt;&gt;1,"Check parent line ID",IF(OR(C73="",D73="",E73=""),"Confirm accessory model and supply scope",IF(AND(F73&lt;&gt;"Per fixture",F73&lt;&gt;"Per line"),"Select a quantity basis",IF(NOT(AND(ISNUMBER(G73),G73&gt;=0,MOD(IF(ISNUMBER(G73),G73,0),1)=0)),"Enter whole qty per basis",IF(OR(J73="",AND(J73&lt;&gt;"ea",J73&lt;&gt;"pair",J73&lt;&gt;"set")),"Select accessory quantity unit",IF(K73="","Confirm compatibility record",IF(AND(L73&lt;&gt;"",COUNTIFS('Approval Log'!$A$8:$A$157,L73)&lt;&gt;1),"Check accessory review ID",""))))))))))</f>
      </c>
    </row>
    <row r="74" ht="27" customHeight="1">
      <c r="A74" s="21"/>
      <c r="B74" s="21"/>
      <c r="C74" s="21"/>
      <c r="D74" s="21"/>
      <c r="E74" s="21"/>
      <c r="F74" s="21"/>
      <c r="G74" s="23"/>
      <c r="H74" s="29" t="str">
        <f>IF(COUNTA(A74:G74,J74:M74)=0,"",IF(B74="","Enter parent line ID",IF(COUNTIFS('Room Fixtures'!$A$8:$A$57,B74)&lt;&gt;1,"Check parent line ID",IF(NOT(AND(ISNUMBER(INDEX('Room Fixtures'!$E$8:$E$57,MATCH(B74,'Room Fixtures'!$A$8:$A$57,0))),INDEX('Room Fixtures'!$E$8:$E$57,MATCH(B74,'Room Fixtures'!$A$8:$A$57,0))&gt;=1,MOD(IF(ISNUMBER(INDEX('Room Fixtures'!$E$8:$E$57,MATCH(B74,'Room Fixtures'!$A$8:$A$57,0))),INDEX('Room Fixtures'!$E$8:$E$57,MATCH(B74,'Room Fixtures'!$A$8:$A$57,0)),0),1)=0)),"Check parent fixture quantity",INDEX('Room Fixtures'!$E$8:$E$57,MATCH(B74,'Room Fixtures'!$A$8:$A$57,0))))))</f>
      </c>
      <c r="I74" s="29" t="str">
        <f>IF(COUNTA(A74:G74,J74:M74)=0,"",IF(A74="","Enter accessory record ID",IF(COUNTIFS($A$8:$A$107,A74)&lt;&gt;1,"Duplicate accessory record ID",IF(NOT(ISNUMBER(H74)),"Check parent line and quantity",IF(NOT(AND(ISNUMBER(G74),G74&gt;=0,MOD(IF(ISNUMBER(G74),G74,0),1)=0)),"Enter whole qty per basis",IF(F74="Per fixture",G74*H74,IF(F74="Per line",G74,"Select a quantity basis")))))))</f>
      </c>
      <c r="J74" s="21"/>
      <c r="K74" s="21"/>
      <c r="L74" s="21"/>
      <c r="M74" s="21"/>
      <c r="N74" s="25" t="str">
        <f>IF(COUNTA(A74:G74,J74:M74)=0,"",IF(A74="","Enter accessory record ID",IF(COUNTIFS($A$8:$A$107,A74)&lt;&gt;1,"Duplicate accessory record ID",IF(COUNTIFS('Room Fixtures'!$A$8:$A$57,B74)&lt;&gt;1,"Check parent line ID",IF(OR(C74="",D74="",E74=""),"Confirm accessory model and supply scope",IF(AND(F74&lt;&gt;"Per fixture",F74&lt;&gt;"Per line"),"Select a quantity basis",IF(NOT(AND(ISNUMBER(G74),G74&gt;=0,MOD(IF(ISNUMBER(G74),G74,0),1)=0)),"Enter whole qty per basis",IF(OR(J74="",AND(J74&lt;&gt;"ea",J74&lt;&gt;"pair",J74&lt;&gt;"set")),"Select accessory quantity unit",IF(K74="","Confirm compatibility record",IF(AND(L74&lt;&gt;"",COUNTIFS('Approval Log'!$A$8:$A$157,L74)&lt;&gt;1),"Check accessory review ID",""))))))))))</f>
      </c>
    </row>
    <row r="75" ht="27" customHeight="1">
      <c r="A75" s="21"/>
      <c r="B75" s="21"/>
      <c r="C75" s="21"/>
      <c r="D75" s="21"/>
      <c r="E75" s="21"/>
      <c r="F75" s="21"/>
      <c r="G75" s="23"/>
      <c r="H75" s="29" t="str">
        <f>IF(COUNTA(A75:G75,J75:M75)=0,"",IF(B75="","Enter parent line ID",IF(COUNTIFS('Room Fixtures'!$A$8:$A$57,B75)&lt;&gt;1,"Check parent line ID",IF(NOT(AND(ISNUMBER(INDEX('Room Fixtures'!$E$8:$E$57,MATCH(B75,'Room Fixtures'!$A$8:$A$57,0))),INDEX('Room Fixtures'!$E$8:$E$57,MATCH(B75,'Room Fixtures'!$A$8:$A$57,0))&gt;=1,MOD(IF(ISNUMBER(INDEX('Room Fixtures'!$E$8:$E$57,MATCH(B75,'Room Fixtures'!$A$8:$A$57,0))),INDEX('Room Fixtures'!$E$8:$E$57,MATCH(B75,'Room Fixtures'!$A$8:$A$57,0)),0),1)=0)),"Check parent fixture quantity",INDEX('Room Fixtures'!$E$8:$E$57,MATCH(B75,'Room Fixtures'!$A$8:$A$57,0))))))</f>
      </c>
      <c r="I75" s="29" t="str">
        <f>IF(COUNTA(A75:G75,J75:M75)=0,"",IF(A75="","Enter accessory record ID",IF(COUNTIFS($A$8:$A$107,A75)&lt;&gt;1,"Duplicate accessory record ID",IF(NOT(ISNUMBER(H75)),"Check parent line and quantity",IF(NOT(AND(ISNUMBER(G75),G75&gt;=0,MOD(IF(ISNUMBER(G75),G75,0),1)=0)),"Enter whole qty per basis",IF(F75="Per fixture",G75*H75,IF(F75="Per line",G75,"Select a quantity basis")))))))</f>
      </c>
      <c r="J75" s="21"/>
      <c r="K75" s="21"/>
      <c r="L75" s="21"/>
      <c r="M75" s="21"/>
      <c r="N75" s="25" t="str">
        <f>IF(COUNTA(A75:G75,J75:M75)=0,"",IF(A75="","Enter accessory record ID",IF(COUNTIFS($A$8:$A$107,A75)&lt;&gt;1,"Duplicate accessory record ID",IF(COUNTIFS('Room Fixtures'!$A$8:$A$57,B75)&lt;&gt;1,"Check parent line ID",IF(OR(C75="",D75="",E75=""),"Confirm accessory model and supply scope",IF(AND(F75&lt;&gt;"Per fixture",F75&lt;&gt;"Per line"),"Select a quantity basis",IF(NOT(AND(ISNUMBER(G75),G75&gt;=0,MOD(IF(ISNUMBER(G75),G75,0),1)=0)),"Enter whole qty per basis",IF(OR(J75="",AND(J75&lt;&gt;"ea",J75&lt;&gt;"pair",J75&lt;&gt;"set")),"Select accessory quantity unit",IF(K75="","Confirm compatibility record",IF(AND(L75&lt;&gt;"",COUNTIFS('Approval Log'!$A$8:$A$157,L75)&lt;&gt;1),"Check accessory review ID",""))))))))))</f>
      </c>
    </row>
    <row r="76" ht="27" customHeight="1">
      <c r="A76" s="21"/>
      <c r="B76" s="21"/>
      <c r="C76" s="21"/>
      <c r="D76" s="21"/>
      <c r="E76" s="21"/>
      <c r="F76" s="21"/>
      <c r="G76" s="23"/>
      <c r="H76" s="29" t="str">
        <f>IF(COUNTA(A76:G76,J76:M76)=0,"",IF(B76="","Enter parent line ID",IF(COUNTIFS('Room Fixtures'!$A$8:$A$57,B76)&lt;&gt;1,"Check parent line ID",IF(NOT(AND(ISNUMBER(INDEX('Room Fixtures'!$E$8:$E$57,MATCH(B76,'Room Fixtures'!$A$8:$A$57,0))),INDEX('Room Fixtures'!$E$8:$E$57,MATCH(B76,'Room Fixtures'!$A$8:$A$57,0))&gt;=1,MOD(IF(ISNUMBER(INDEX('Room Fixtures'!$E$8:$E$57,MATCH(B76,'Room Fixtures'!$A$8:$A$57,0))),INDEX('Room Fixtures'!$E$8:$E$57,MATCH(B76,'Room Fixtures'!$A$8:$A$57,0)),0),1)=0)),"Check parent fixture quantity",INDEX('Room Fixtures'!$E$8:$E$57,MATCH(B76,'Room Fixtures'!$A$8:$A$57,0))))))</f>
      </c>
      <c r="I76" s="29" t="str">
        <f>IF(COUNTA(A76:G76,J76:M76)=0,"",IF(A76="","Enter accessory record ID",IF(COUNTIFS($A$8:$A$107,A76)&lt;&gt;1,"Duplicate accessory record ID",IF(NOT(ISNUMBER(H76)),"Check parent line and quantity",IF(NOT(AND(ISNUMBER(G76),G76&gt;=0,MOD(IF(ISNUMBER(G76),G76,0),1)=0)),"Enter whole qty per basis",IF(F76="Per fixture",G76*H76,IF(F76="Per line",G76,"Select a quantity basis")))))))</f>
      </c>
      <c r="J76" s="21"/>
      <c r="K76" s="21"/>
      <c r="L76" s="21"/>
      <c r="M76" s="21"/>
      <c r="N76" s="25" t="str">
        <f>IF(COUNTA(A76:G76,J76:M76)=0,"",IF(A76="","Enter accessory record ID",IF(COUNTIFS($A$8:$A$107,A76)&lt;&gt;1,"Duplicate accessory record ID",IF(COUNTIFS('Room Fixtures'!$A$8:$A$57,B76)&lt;&gt;1,"Check parent line ID",IF(OR(C76="",D76="",E76=""),"Confirm accessory model and supply scope",IF(AND(F76&lt;&gt;"Per fixture",F76&lt;&gt;"Per line"),"Select a quantity basis",IF(NOT(AND(ISNUMBER(G76),G76&gt;=0,MOD(IF(ISNUMBER(G76),G76,0),1)=0)),"Enter whole qty per basis",IF(OR(J76="",AND(J76&lt;&gt;"ea",J76&lt;&gt;"pair",J76&lt;&gt;"set")),"Select accessory quantity unit",IF(K76="","Confirm compatibility record",IF(AND(L76&lt;&gt;"",COUNTIFS('Approval Log'!$A$8:$A$157,L76)&lt;&gt;1),"Check accessory review ID",""))))))))))</f>
      </c>
    </row>
    <row r="77" ht="27" customHeight="1">
      <c r="A77" s="21"/>
      <c r="B77" s="21"/>
      <c r="C77" s="21"/>
      <c r="D77" s="21"/>
      <c r="E77" s="21"/>
      <c r="F77" s="21"/>
      <c r="G77" s="23"/>
      <c r="H77" s="29" t="str">
        <f>IF(COUNTA(A77:G77,J77:M77)=0,"",IF(B77="","Enter parent line ID",IF(COUNTIFS('Room Fixtures'!$A$8:$A$57,B77)&lt;&gt;1,"Check parent line ID",IF(NOT(AND(ISNUMBER(INDEX('Room Fixtures'!$E$8:$E$57,MATCH(B77,'Room Fixtures'!$A$8:$A$57,0))),INDEX('Room Fixtures'!$E$8:$E$57,MATCH(B77,'Room Fixtures'!$A$8:$A$57,0))&gt;=1,MOD(IF(ISNUMBER(INDEX('Room Fixtures'!$E$8:$E$57,MATCH(B77,'Room Fixtures'!$A$8:$A$57,0))),INDEX('Room Fixtures'!$E$8:$E$57,MATCH(B77,'Room Fixtures'!$A$8:$A$57,0)),0),1)=0)),"Check parent fixture quantity",INDEX('Room Fixtures'!$E$8:$E$57,MATCH(B77,'Room Fixtures'!$A$8:$A$57,0))))))</f>
      </c>
      <c r="I77" s="29" t="str">
        <f>IF(COUNTA(A77:G77,J77:M77)=0,"",IF(A77="","Enter accessory record ID",IF(COUNTIFS($A$8:$A$107,A77)&lt;&gt;1,"Duplicate accessory record ID",IF(NOT(ISNUMBER(H77)),"Check parent line and quantity",IF(NOT(AND(ISNUMBER(G77),G77&gt;=0,MOD(IF(ISNUMBER(G77),G77,0),1)=0)),"Enter whole qty per basis",IF(F77="Per fixture",G77*H77,IF(F77="Per line",G77,"Select a quantity basis")))))))</f>
      </c>
      <c r="J77" s="21"/>
      <c r="K77" s="21"/>
      <c r="L77" s="21"/>
      <c r="M77" s="21"/>
      <c r="N77" s="25" t="str">
        <f>IF(COUNTA(A77:G77,J77:M77)=0,"",IF(A77="","Enter accessory record ID",IF(COUNTIFS($A$8:$A$107,A77)&lt;&gt;1,"Duplicate accessory record ID",IF(COUNTIFS('Room Fixtures'!$A$8:$A$57,B77)&lt;&gt;1,"Check parent line ID",IF(OR(C77="",D77="",E77=""),"Confirm accessory model and supply scope",IF(AND(F77&lt;&gt;"Per fixture",F77&lt;&gt;"Per line"),"Select a quantity basis",IF(NOT(AND(ISNUMBER(G77),G77&gt;=0,MOD(IF(ISNUMBER(G77),G77,0),1)=0)),"Enter whole qty per basis",IF(OR(J77="",AND(J77&lt;&gt;"ea",J77&lt;&gt;"pair",J77&lt;&gt;"set")),"Select accessory quantity unit",IF(K77="","Confirm compatibility record",IF(AND(L77&lt;&gt;"",COUNTIFS('Approval Log'!$A$8:$A$157,L77)&lt;&gt;1),"Check accessory review ID",""))))))))))</f>
      </c>
    </row>
    <row r="78" ht="27" customHeight="1">
      <c r="A78" s="21"/>
      <c r="B78" s="21"/>
      <c r="C78" s="21"/>
      <c r="D78" s="21"/>
      <c r="E78" s="21"/>
      <c r="F78" s="21"/>
      <c r="G78" s="23"/>
      <c r="H78" s="29" t="str">
        <f>IF(COUNTA(A78:G78,J78:M78)=0,"",IF(B78="","Enter parent line ID",IF(COUNTIFS('Room Fixtures'!$A$8:$A$57,B78)&lt;&gt;1,"Check parent line ID",IF(NOT(AND(ISNUMBER(INDEX('Room Fixtures'!$E$8:$E$57,MATCH(B78,'Room Fixtures'!$A$8:$A$57,0))),INDEX('Room Fixtures'!$E$8:$E$57,MATCH(B78,'Room Fixtures'!$A$8:$A$57,0))&gt;=1,MOD(IF(ISNUMBER(INDEX('Room Fixtures'!$E$8:$E$57,MATCH(B78,'Room Fixtures'!$A$8:$A$57,0))),INDEX('Room Fixtures'!$E$8:$E$57,MATCH(B78,'Room Fixtures'!$A$8:$A$57,0)),0),1)=0)),"Check parent fixture quantity",INDEX('Room Fixtures'!$E$8:$E$57,MATCH(B78,'Room Fixtures'!$A$8:$A$57,0))))))</f>
      </c>
      <c r="I78" s="29" t="str">
        <f>IF(COUNTA(A78:G78,J78:M78)=0,"",IF(A78="","Enter accessory record ID",IF(COUNTIFS($A$8:$A$107,A78)&lt;&gt;1,"Duplicate accessory record ID",IF(NOT(ISNUMBER(H78)),"Check parent line and quantity",IF(NOT(AND(ISNUMBER(G78),G78&gt;=0,MOD(IF(ISNUMBER(G78),G78,0),1)=0)),"Enter whole qty per basis",IF(F78="Per fixture",G78*H78,IF(F78="Per line",G78,"Select a quantity basis")))))))</f>
      </c>
      <c r="J78" s="21"/>
      <c r="K78" s="21"/>
      <c r="L78" s="21"/>
      <c r="M78" s="21"/>
      <c r="N78" s="25" t="str">
        <f>IF(COUNTA(A78:G78,J78:M78)=0,"",IF(A78="","Enter accessory record ID",IF(COUNTIFS($A$8:$A$107,A78)&lt;&gt;1,"Duplicate accessory record ID",IF(COUNTIFS('Room Fixtures'!$A$8:$A$57,B78)&lt;&gt;1,"Check parent line ID",IF(OR(C78="",D78="",E78=""),"Confirm accessory model and supply scope",IF(AND(F78&lt;&gt;"Per fixture",F78&lt;&gt;"Per line"),"Select a quantity basis",IF(NOT(AND(ISNUMBER(G78),G78&gt;=0,MOD(IF(ISNUMBER(G78),G78,0),1)=0)),"Enter whole qty per basis",IF(OR(J78="",AND(J78&lt;&gt;"ea",J78&lt;&gt;"pair",J78&lt;&gt;"set")),"Select accessory quantity unit",IF(K78="","Confirm compatibility record",IF(AND(L78&lt;&gt;"",COUNTIFS('Approval Log'!$A$8:$A$157,L78)&lt;&gt;1),"Check accessory review ID",""))))))))))</f>
      </c>
    </row>
    <row r="79" ht="27" customHeight="1">
      <c r="A79" s="21"/>
      <c r="B79" s="21"/>
      <c r="C79" s="21"/>
      <c r="D79" s="21"/>
      <c r="E79" s="21"/>
      <c r="F79" s="21"/>
      <c r="G79" s="23"/>
      <c r="H79" s="29" t="str">
        <f>IF(COUNTA(A79:G79,J79:M79)=0,"",IF(B79="","Enter parent line ID",IF(COUNTIFS('Room Fixtures'!$A$8:$A$57,B79)&lt;&gt;1,"Check parent line ID",IF(NOT(AND(ISNUMBER(INDEX('Room Fixtures'!$E$8:$E$57,MATCH(B79,'Room Fixtures'!$A$8:$A$57,0))),INDEX('Room Fixtures'!$E$8:$E$57,MATCH(B79,'Room Fixtures'!$A$8:$A$57,0))&gt;=1,MOD(IF(ISNUMBER(INDEX('Room Fixtures'!$E$8:$E$57,MATCH(B79,'Room Fixtures'!$A$8:$A$57,0))),INDEX('Room Fixtures'!$E$8:$E$57,MATCH(B79,'Room Fixtures'!$A$8:$A$57,0)),0),1)=0)),"Check parent fixture quantity",INDEX('Room Fixtures'!$E$8:$E$57,MATCH(B79,'Room Fixtures'!$A$8:$A$57,0))))))</f>
      </c>
      <c r="I79" s="29" t="str">
        <f>IF(COUNTA(A79:G79,J79:M79)=0,"",IF(A79="","Enter accessory record ID",IF(COUNTIFS($A$8:$A$107,A79)&lt;&gt;1,"Duplicate accessory record ID",IF(NOT(ISNUMBER(H79)),"Check parent line and quantity",IF(NOT(AND(ISNUMBER(G79),G79&gt;=0,MOD(IF(ISNUMBER(G79),G79,0),1)=0)),"Enter whole qty per basis",IF(F79="Per fixture",G79*H79,IF(F79="Per line",G79,"Select a quantity basis")))))))</f>
      </c>
      <c r="J79" s="21"/>
      <c r="K79" s="21"/>
      <c r="L79" s="21"/>
      <c r="M79" s="21"/>
      <c r="N79" s="25" t="str">
        <f>IF(COUNTA(A79:G79,J79:M79)=0,"",IF(A79="","Enter accessory record ID",IF(COUNTIFS($A$8:$A$107,A79)&lt;&gt;1,"Duplicate accessory record ID",IF(COUNTIFS('Room Fixtures'!$A$8:$A$57,B79)&lt;&gt;1,"Check parent line ID",IF(OR(C79="",D79="",E79=""),"Confirm accessory model and supply scope",IF(AND(F79&lt;&gt;"Per fixture",F79&lt;&gt;"Per line"),"Select a quantity basis",IF(NOT(AND(ISNUMBER(G79),G79&gt;=0,MOD(IF(ISNUMBER(G79),G79,0),1)=0)),"Enter whole qty per basis",IF(OR(J79="",AND(J79&lt;&gt;"ea",J79&lt;&gt;"pair",J79&lt;&gt;"set")),"Select accessory quantity unit",IF(K79="","Confirm compatibility record",IF(AND(L79&lt;&gt;"",COUNTIFS('Approval Log'!$A$8:$A$157,L79)&lt;&gt;1),"Check accessory review ID",""))))))))))</f>
      </c>
    </row>
    <row r="80" ht="27" customHeight="1">
      <c r="A80" s="21"/>
      <c r="B80" s="21"/>
      <c r="C80" s="21"/>
      <c r="D80" s="21"/>
      <c r="E80" s="21"/>
      <c r="F80" s="21"/>
      <c r="G80" s="23"/>
      <c r="H80" s="29" t="str">
        <f>IF(COUNTA(A80:G80,J80:M80)=0,"",IF(B80="","Enter parent line ID",IF(COUNTIFS('Room Fixtures'!$A$8:$A$57,B80)&lt;&gt;1,"Check parent line ID",IF(NOT(AND(ISNUMBER(INDEX('Room Fixtures'!$E$8:$E$57,MATCH(B80,'Room Fixtures'!$A$8:$A$57,0))),INDEX('Room Fixtures'!$E$8:$E$57,MATCH(B80,'Room Fixtures'!$A$8:$A$57,0))&gt;=1,MOD(IF(ISNUMBER(INDEX('Room Fixtures'!$E$8:$E$57,MATCH(B80,'Room Fixtures'!$A$8:$A$57,0))),INDEX('Room Fixtures'!$E$8:$E$57,MATCH(B80,'Room Fixtures'!$A$8:$A$57,0)),0),1)=0)),"Check parent fixture quantity",INDEX('Room Fixtures'!$E$8:$E$57,MATCH(B80,'Room Fixtures'!$A$8:$A$57,0))))))</f>
      </c>
      <c r="I80" s="29" t="str">
        <f>IF(COUNTA(A80:G80,J80:M80)=0,"",IF(A80="","Enter accessory record ID",IF(COUNTIFS($A$8:$A$107,A80)&lt;&gt;1,"Duplicate accessory record ID",IF(NOT(ISNUMBER(H80)),"Check parent line and quantity",IF(NOT(AND(ISNUMBER(G80),G80&gt;=0,MOD(IF(ISNUMBER(G80),G80,0),1)=0)),"Enter whole qty per basis",IF(F80="Per fixture",G80*H80,IF(F80="Per line",G80,"Select a quantity basis")))))))</f>
      </c>
      <c r="J80" s="21"/>
      <c r="K80" s="21"/>
      <c r="L80" s="21"/>
      <c r="M80" s="21"/>
      <c r="N80" s="25" t="str">
        <f>IF(COUNTA(A80:G80,J80:M80)=0,"",IF(A80="","Enter accessory record ID",IF(COUNTIFS($A$8:$A$107,A80)&lt;&gt;1,"Duplicate accessory record ID",IF(COUNTIFS('Room Fixtures'!$A$8:$A$57,B80)&lt;&gt;1,"Check parent line ID",IF(OR(C80="",D80="",E80=""),"Confirm accessory model and supply scope",IF(AND(F80&lt;&gt;"Per fixture",F80&lt;&gt;"Per line"),"Select a quantity basis",IF(NOT(AND(ISNUMBER(G80),G80&gt;=0,MOD(IF(ISNUMBER(G80),G80,0),1)=0)),"Enter whole qty per basis",IF(OR(J80="",AND(J80&lt;&gt;"ea",J80&lt;&gt;"pair",J80&lt;&gt;"set")),"Select accessory quantity unit",IF(K80="","Confirm compatibility record",IF(AND(L80&lt;&gt;"",COUNTIFS('Approval Log'!$A$8:$A$157,L80)&lt;&gt;1),"Check accessory review ID",""))))))))))</f>
      </c>
    </row>
    <row r="81" ht="27" customHeight="1">
      <c r="A81" s="21"/>
      <c r="B81" s="21"/>
      <c r="C81" s="21"/>
      <c r="D81" s="21"/>
      <c r="E81" s="21"/>
      <c r="F81" s="21"/>
      <c r="G81" s="23"/>
      <c r="H81" s="29" t="str">
        <f>IF(COUNTA(A81:G81,J81:M81)=0,"",IF(B81="","Enter parent line ID",IF(COUNTIFS('Room Fixtures'!$A$8:$A$57,B81)&lt;&gt;1,"Check parent line ID",IF(NOT(AND(ISNUMBER(INDEX('Room Fixtures'!$E$8:$E$57,MATCH(B81,'Room Fixtures'!$A$8:$A$57,0))),INDEX('Room Fixtures'!$E$8:$E$57,MATCH(B81,'Room Fixtures'!$A$8:$A$57,0))&gt;=1,MOD(IF(ISNUMBER(INDEX('Room Fixtures'!$E$8:$E$57,MATCH(B81,'Room Fixtures'!$A$8:$A$57,0))),INDEX('Room Fixtures'!$E$8:$E$57,MATCH(B81,'Room Fixtures'!$A$8:$A$57,0)),0),1)=0)),"Check parent fixture quantity",INDEX('Room Fixtures'!$E$8:$E$57,MATCH(B81,'Room Fixtures'!$A$8:$A$57,0))))))</f>
      </c>
      <c r="I81" s="29" t="str">
        <f>IF(COUNTA(A81:G81,J81:M81)=0,"",IF(A81="","Enter accessory record ID",IF(COUNTIFS($A$8:$A$107,A81)&lt;&gt;1,"Duplicate accessory record ID",IF(NOT(ISNUMBER(H81)),"Check parent line and quantity",IF(NOT(AND(ISNUMBER(G81),G81&gt;=0,MOD(IF(ISNUMBER(G81),G81,0),1)=0)),"Enter whole qty per basis",IF(F81="Per fixture",G81*H81,IF(F81="Per line",G81,"Select a quantity basis")))))))</f>
      </c>
      <c r="J81" s="21"/>
      <c r="K81" s="21"/>
      <c r="L81" s="21"/>
      <c r="M81" s="21"/>
      <c r="N81" s="25" t="str">
        <f>IF(COUNTA(A81:G81,J81:M81)=0,"",IF(A81="","Enter accessory record ID",IF(COUNTIFS($A$8:$A$107,A81)&lt;&gt;1,"Duplicate accessory record ID",IF(COUNTIFS('Room Fixtures'!$A$8:$A$57,B81)&lt;&gt;1,"Check parent line ID",IF(OR(C81="",D81="",E81=""),"Confirm accessory model and supply scope",IF(AND(F81&lt;&gt;"Per fixture",F81&lt;&gt;"Per line"),"Select a quantity basis",IF(NOT(AND(ISNUMBER(G81),G81&gt;=0,MOD(IF(ISNUMBER(G81),G81,0),1)=0)),"Enter whole qty per basis",IF(OR(J81="",AND(J81&lt;&gt;"ea",J81&lt;&gt;"pair",J81&lt;&gt;"set")),"Select accessory quantity unit",IF(K81="","Confirm compatibility record",IF(AND(L81&lt;&gt;"",COUNTIFS('Approval Log'!$A$8:$A$157,L81)&lt;&gt;1),"Check accessory review ID",""))))))))))</f>
      </c>
    </row>
    <row r="82" ht="27" customHeight="1">
      <c r="A82" s="21"/>
      <c r="B82" s="21"/>
      <c r="C82" s="21"/>
      <c r="D82" s="21"/>
      <c r="E82" s="21"/>
      <c r="F82" s="21"/>
      <c r="G82" s="23"/>
      <c r="H82" s="29" t="str">
        <f>IF(COUNTA(A82:G82,J82:M82)=0,"",IF(B82="","Enter parent line ID",IF(COUNTIFS('Room Fixtures'!$A$8:$A$57,B82)&lt;&gt;1,"Check parent line ID",IF(NOT(AND(ISNUMBER(INDEX('Room Fixtures'!$E$8:$E$57,MATCH(B82,'Room Fixtures'!$A$8:$A$57,0))),INDEX('Room Fixtures'!$E$8:$E$57,MATCH(B82,'Room Fixtures'!$A$8:$A$57,0))&gt;=1,MOD(IF(ISNUMBER(INDEX('Room Fixtures'!$E$8:$E$57,MATCH(B82,'Room Fixtures'!$A$8:$A$57,0))),INDEX('Room Fixtures'!$E$8:$E$57,MATCH(B82,'Room Fixtures'!$A$8:$A$57,0)),0),1)=0)),"Check parent fixture quantity",INDEX('Room Fixtures'!$E$8:$E$57,MATCH(B82,'Room Fixtures'!$A$8:$A$57,0))))))</f>
      </c>
      <c r="I82" s="29" t="str">
        <f>IF(COUNTA(A82:G82,J82:M82)=0,"",IF(A82="","Enter accessory record ID",IF(COUNTIFS($A$8:$A$107,A82)&lt;&gt;1,"Duplicate accessory record ID",IF(NOT(ISNUMBER(H82)),"Check parent line and quantity",IF(NOT(AND(ISNUMBER(G82),G82&gt;=0,MOD(IF(ISNUMBER(G82),G82,0),1)=0)),"Enter whole qty per basis",IF(F82="Per fixture",G82*H82,IF(F82="Per line",G82,"Select a quantity basis")))))))</f>
      </c>
      <c r="J82" s="21"/>
      <c r="K82" s="21"/>
      <c r="L82" s="21"/>
      <c r="M82" s="21"/>
      <c r="N82" s="25" t="str">
        <f>IF(COUNTA(A82:G82,J82:M82)=0,"",IF(A82="","Enter accessory record ID",IF(COUNTIFS($A$8:$A$107,A82)&lt;&gt;1,"Duplicate accessory record ID",IF(COUNTIFS('Room Fixtures'!$A$8:$A$57,B82)&lt;&gt;1,"Check parent line ID",IF(OR(C82="",D82="",E82=""),"Confirm accessory model and supply scope",IF(AND(F82&lt;&gt;"Per fixture",F82&lt;&gt;"Per line"),"Select a quantity basis",IF(NOT(AND(ISNUMBER(G82),G82&gt;=0,MOD(IF(ISNUMBER(G82),G82,0),1)=0)),"Enter whole qty per basis",IF(OR(J82="",AND(J82&lt;&gt;"ea",J82&lt;&gt;"pair",J82&lt;&gt;"set")),"Select accessory quantity unit",IF(K82="","Confirm compatibility record",IF(AND(L82&lt;&gt;"",COUNTIFS('Approval Log'!$A$8:$A$157,L82)&lt;&gt;1),"Check accessory review ID",""))))))))))</f>
      </c>
    </row>
    <row r="83" ht="27" customHeight="1">
      <c r="A83" s="21"/>
      <c r="B83" s="21"/>
      <c r="C83" s="21"/>
      <c r="D83" s="21"/>
      <c r="E83" s="21"/>
      <c r="F83" s="21"/>
      <c r="G83" s="23"/>
      <c r="H83" s="29" t="str">
        <f>IF(COUNTA(A83:G83,J83:M83)=0,"",IF(B83="","Enter parent line ID",IF(COUNTIFS('Room Fixtures'!$A$8:$A$57,B83)&lt;&gt;1,"Check parent line ID",IF(NOT(AND(ISNUMBER(INDEX('Room Fixtures'!$E$8:$E$57,MATCH(B83,'Room Fixtures'!$A$8:$A$57,0))),INDEX('Room Fixtures'!$E$8:$E$57,MATCH(B83,'Room Fixtures'!$A$8:$A$57,0))&gt;=1,MOD(IF(ISNUMBER(INDEX('Room Fixtures'!$E$8:$E$57,MATCH(B83,'Room Fixtures'!$A$8:$A$57,0))),INDEX('Room Fixtures'!$E$8:$E$57,MATCH(B83,'Room Fixtures'!$A$8:$A$57,0)),0),1)=0)),"Check parent fixture quantity",INDEX('Room Fixtures'!$E$8:$E$57,MATCH(B83,'Room Fixtures'!$A$8:$A$57,0))))))</f>
      </c>
      <c r="I83" s="29" t="str">
        <f>IF(COUNTA(A83:G83,J83:M83)=0,"",IF(A83="","Enter accessory record ID",IF(COUNTIFS($A$8:$A$107,A83)&lt;&gt;1,"Duplicate accessory record ID",IF(NOT(ISNUMBER(H83)),"Check parent line and quantity",IF(NOT(AND(ISNUMBER(G83),G83&gt;=0,MOD(IF(ISNUMBER(G83),G83,0),1)=0)),"Enter whole qty per basis",IF(F83="Per fixture",G83*H83,IF(F83="Per line",G83,"Select a quantity basis")))))))</f>
      </c>
      <c r="J83" s="21"/>
      <c r="K83" s="21"/>
      <c r="L83" s="21"/>
      <c r="M83" s="21"/>
      <c r="N83" s="25" t="str">
        <f>IF(COUNTA(A83:G83,J83:M83)=0,"",IF(A83="","Enter accessory record ID",IF(COUNTIFS($A$8:$A$107,A83)&lt;&gt;1,"Duplicate accessory record ID",IF(COUNTIFS('Room Fixtures'!$A$8:$A$57,B83)&lt;&gt;1,"Check parent line ID",IF(OR(C83="",D83="",E83=""),"Confirm accessory model and supply scope",IF(AND(F83&lt;&gt;"Per fixture",F83&lt;&gt;"Per line"),"Select a quantity basis",IF(NOT(AND(ISNUMBER(G83),G83&gt;=0,MOD(IF(ISNUMBER(G83),G83,0),1)=0)),"Enter whole qty per basis",IF(OR(J83="",AND(J83&lt;&gt;"ea",J83&lt;&gt;"pair",J83&lt;&gt;"set")),"Select accessory quantity unit",IF(K83="","Confirm compatibility record",IF(AND(L83&lt;&gt;"",COUNTIFS('Approval Log'!$A$8:$A$157,L83)&lt;&gt;1),"Check accessory review ID",""))))))))))</f>
      </c>
    </row>
    <row r="84" ht="27" customHeight="1">
      <c r="A84" s="21"/>
      <c r="B84" s="21"/>
      <c r="C84" s="21"/>
      <c r="D84" s="21"/>
      <c r="E84" s="21"/>
      <c r="F84" s="21"/>
      <c r="G84" s="23"/>
      <c r="H84" s="29" t="str">
        <f>IF(COUNTA(A84:G84,J84:M84)=0,"",IF(B84="","Enter parent line ID",IF(COUNTIFS('Room Fixtures'!$A$8:$A$57,B84)&lt;&gt;1,"Check parent line ID",IF(NOT(AND(ISNUMBER(INDEX('Room Fixtures'!$E$8:$E$57,MATCH(B84,'Room Fixtures'!$A$8:$A$57,0))),INDEX('Room Fixtures'!$E$8:$E$57,MATCH(B84,'Room Fixtures'!$A$8:$A$57,0))&gt;=1,MOD(IF(ISNUMBER(INDEX('Room Fixtures'!$E$8:$E$57,MATCH(B84,'Room Fixtures'!$A$8:$A$57,0))),INDEX('Room Fixtures'!$E$8:$E$57,MATCH(B84,'Room Fixtures'!$A$8:$A$57,0)),0),1)=0)),"Check parent fixture quantity",INDEX('Room Fixtures'!$E$8:$E$57,MATCH(B84,'Room Fixtures'!$A$8:$A$57,0))))))</f>
      </c>
      <c r="I84" s="29" t="str">
        <f>IF(COUNTA(A84:G84,J84:M84)=0,"",IF(A84="","Enter accessory record ID",IF(COUNTIFS($A$8:$A$107,A84)&lt;&gt;1,"Duplicate accessory record ID",IF(NOT(ISNUMBER(H84)),"Check parent line and quantity",IF(NOT(AND(ISNUMBER(G84),G84&gt;=0,MOD(IF(ISNUMBER(G84),G84,0),1)=0)),"Enter whole qty per basis",IF(F84="Per fixture",G84*H84,IF(F84="Per line",G84,"Select a quantity basis")))))))</f>
      </c>
      <c r="J84" s="21"/>
      <c r="K84" s="21"/>
      <c r="L84" s="21"/>
      <c r="M84" s="21"/>
      <c r="N84" s="25" t="str">
        <f>IF(COUNTA(A84:G84,J84:M84)=0,"",IF(A84="","Enter accessory record ID",IF(COUNTIFS($A$8:$A$107,A84)&lt;&gt;1,"Duplicate accessory record ID",IF(COUNTIFS('Room Fixtures'!$A$8:$A$57,B84)&lt;&gt;1,"Check parent line ID",IF(OR(C84="",D84="",E84=""),"Confirm accessory model and supply scope",IF(AND(F84&lt;&gt;"Per fixture",F84&lt;&gt;"Per line"),"Select a quantity basis",IF(NOT(AND(ISNUMBER(G84),G84&gt;=0,MOD(IF(ISNUMBER(G84),G84,0),1)=0)),"Enter whole qty per basis",IF(OR(J84="",AND(J84&lt;&gt;"ea",J84&lt;&gt;"pair",J84&lt;&gt;"set")),"Select accessory quantity unit",IF(K84="","Confirm compatibility record",IF(AND(L84&lt;&gt;"",COUNTIFS('Approval Log'!$A$8:$A$157,L84)&lt;&gt;1),"Check accessory review ID",""))))))))))</f>
      </c>
    </row>
    <row r="85" ht="27" customHeight="1">
      <c r="A85" s="21"/>
      <c r="B85" s="21"/>
      <c r="C85" s="21"/>
      <c r="D85" s="21"/>
      <c r="E85" s="21"/>
      <c r="F85" s="21"/>
      <c r="G85" s="23"/>
      <c r="H85" s="29" t="str">
        <f>IF(COUNTA(A85:G85,J85:M85)=0,"",IF(B85="","Enter parent line ID",IF(COUNTIFS('Room Fixtures'!$A$8:$A$57,B85)&lt;&gt;1,"Check parent line ID",IF(NOT(AND(ISNUMBER(INDEX('Room Fixtures'!$E$8:$E$57,MATCH(B85,'Room Fixtures'!$A$8:$A$57,0))),INDEX('Room Fixtures'!$E$8:$E$57,MATCH(B85,'Room Fixtures'!$A$8:$A$57,0))&gt;=1,MOD(IF(ISNUMBER(INDEX('Room Fixtures'!$E$8:$E$57,MATCH(B85,'Room Fixtures'!$A$8:$A$57,0))),INDEX('Room Fixtures'!$E$8:$E$57,MATCH(B85,'Room Fixtures'!$A$8:$A$57,0)),0),1)=0)),"Check parent fixture quantity",INDEX('Room Fixtures'!$E$8:$E$57,MATCH(B85,'Room Fixtures'!$A$8:$A$57,0))))))</f>
      </c>
      <c r="I85" s="29" t="str">
        <f>IF(COUNTA(A85:G85,J85:M85)=0,"",IF(A85="","Enter accessory record ID",IF(COUNTIFS($A$8:$A$107,A85)&lt;&gt;1,"Duplicate accessory record ID",IF(NOT(ISNUMBER(H85)),"Check parent line and quantity",IF(NOT(AND(ISNUMBER(G85),G85&gt;=0,MOD(IF(ISNUMBER(G85),G85,0),1)=0)),"Enter whole qty per basis",IF(F85="Per fixture",G85*H85,IF(F85="Per line",G85,"Select a quantity basis")))))))</f>
      </c>
      <c r="J85" s="21"/>
      <c r="K85" s="21"/>
      <c r="L85" s="21"/>
      <c r="M85" s="21"/>
      <c r="N85" s="25" t="str">
        <f>IF(COUNTA(A85:G85,J85:M85)=0,"",IF(A85="","Enter accessory record ID",IF(COUNTIFS($A$8:$A$107,A85)&lt;&gt;1,"Duplicate accessory record ID",IF(COUNTIFS('Room Fixtures'!$A$8:$A$57,B85)&lt;&gt;1,"Check parent line ID",IF(OR(C85="",D85="",E85=""),"Confirm accessory model and supply scope",IF(AND(F85&lt;&gt;"Per fixture",F85&lt;&gt;"Per line"),"Select a quantity basis",IF(NOT(AND(ISNUMBER(G85),G85&gt;=0,MOD(IF(ISNUMBER(G85),G85,0),1)=0)),"Enter whole qty per basis",IF(OR(J85="",AND(J85&lt;&gt;"ea",J85&lt;&gt;"pair",J85&lt;&gt;"set")),"Select accessory quantity unit",IF(K85="","Confirm compatibility record",IF(AND(L85&lt;&gt;"",COUNTIFS('Approval Log'!$A$8:$A$157,L85)&lt;&gt;1),"Check accessory review ID",""))))))))))</f>
      </c>
    </row>
    <row r="86" ht="27" customHeight="1">
      <c r="A86" s="21"/>
      <c r="B86" s="21"/>
      <c r="C86" s="21"/>
      <c r="D86" s="21"/>
      <c r="E86" s="21"/>
      <c r="F86" s="21"/>
      <c r="G86" s="23"/>
      <c r="H86" s="29" t="str">
        <f>IF(COUNTA(A86:G86,J86:M86)=0,"",IF(B86="","Enter parent line ID",IF(COUNTIFS('Room Fixtures'!$A$8:$A$57,B86)&lt;&gt;1,"Check parent line ID",IF(NOT(AND(ISNUMBER(INDEX('Room Fixtures'!$E$8:$E$57,MATCH(B86,'Room Fixtures'!$A$8:$A$57,0))),INDEX('Room Fixtures'!$E$8:$E$57,MATCH(B86,'Room Fixtures'!$A$8:$A$57,0))&gt;=1,MOD(IF(ISNUMBER(INDEX('Room Fixtures'!$E$8:$E$57,MATCH(B86,'Room Fixtures'!$A$8:$A$57,0))),INDEX('Room Fixtures'!$E$8:$E$57,MATCH(B86,'Room Fixtures'!$A$8:$A$57,0)),0),1)=0)),"Check parent fixture quantity",INDEX('Room Fixtures'!$E$8:$E$57,MATCH(B86,'Room Fixtures'!$A$8:$A$57,0))))))</f>
      </c>
      <c r="I86" s="29" t="str">
        <f>IF(COUNTA(A86:G86,J86:M86)=0,"",IF(A86="","Enter accessory record ID",IF(COUNTIFS($A$8:$A$107,A86)&lt;&gt;1,"Duplicate accessory record ID",IF(NOT(ISNUMBER(H86)),"Check parent line and quantity",IF(NOT(AND(ISNUMBER(G86),G86&gt;=0,MOD(IF(ISNUMBER(G86),G86,0),1)=0)),"Enter whole qty per basis",IF(F86="Per fixture",G86*H86,IF(F86="Per line",G86,"Select a quantity basis")))))))</f>
      </c>
      <c r="J86" s="21"/>
      <c r="K86" s="21"/>
      <c r="L86" s="21"/>
      <c r="M86" s="21"/>
      <c r="N86" s="25" t="str">
        <f>IF(COUNTA(A86:G86,J86:M86)=0,"",IF(A86="","Enter accessory record ID",IF(COUNTIFS($A$8:$A$107,A86)&lt;&gt;1,"Duplicate accessory record ID",IF(COUNTIFS('Room Fixtures'!$A$8:$A$57,B86)&lt;&gt;1,"Check parent line ID",IF(OR(C86="",D86="",E86=""),"Confirm accessory model and supply scope",IF(AND(F86&lt;&gt;"Per fixture",F86&lt;&gt;"Per line"),"Select a quantity basis",IF(NOT(AND(ISNUMBER(G86),G86&gt;=0,MOD(IF(ISNUMBER(G86),G86,0),1)=0)),"Enter whole qty per basis",IF(OR(J86="",AND(J86&lt;&gt;"ea",J86&lt;&gt;"pair",J86&lt;&gt;"set")),"Select accessory quantity unit",IF(K86="","Confirm compatibility record",IF(AND(L86&lt;&gt;"",COUNTIFS('Approval Log'!$A$8:$A$157,L86)&lt;&gt;1),"Check accessory review ID",""))))))))))</f>
      </c>
    </row>
    <row r="87" ht="27" customHeight="1">
      <c r="A87" s="21"/>
      <c r="B87" s="21"/>
      <c r="C87" s="21"/>
      <c r="D87" s="21"/>
      <c r="E87" s="21"/>
      <c r="F87" s="21"/>
      <c r="G87" s="23"/>
      <c r="H87" s="29" t="str">
        <f>IF(COUNTA(A87:G87,J87:M87)=0,"",IF(B87="","Enter parent line ID",IF(COUNTIFS('Room Fixtures'!$A$8:$A$57,B87)&lt;&gt;1,"Check parent line ID",IF(NOT(AND(ISNUMBER(INDEX('Room Fixtures'!$E$8:$E$57,MATCH(B87,'Room Fixtures'!$A$8:$A$57,0))),INDEX('Room Fixtures'!$E$8:$E$57,MATCH(B87,'Room Fixtures'!$A$8:$A$57,0))&gt;=1,MOD(IF(ISNUMBER(INDEX('Room Fixtures'!$E$8:$E$57,MATCH(B87,'Room Fixtures'!$A$8:$A$57,0))),INDEX('Room Fixtures'!$E$8:$E$57,MATCH(B87,'Room Fixtures'!$A$8:$A$57,0)),0),1)=0)),"Check parent fixture quantity",INDEX('Room Fixtures'!$E$8:$E$57,MATCH(B87,'Room Fixtures'!$A$8:$A$57,0))))))</f>
      </c>
      <c r="I87" s="29" t="str">
        <f>IF(COUNTA(A87:G87,J87:M87)=0,"",IF(A87="","Enter accessory record ID",IF(COUNTIFS($A$8:$A$107,A87)&lt;&gt;1,"Duplicate accessory record ID",IF(NOT(ISNUMBER(H87)),"Check parent line and quantity",IF(NOT(AND(ISNUMBER(G87),G87&gt;=0,MOD(IF(ISNUMBER(G87),G87,0),1)=0)),"Enter whole qty per basis",IF(F87="Per fixture",G87*H87,IF(F87="Per line",G87,"Select a quantity basis")))))))</f>
      </c>
      <c r="J87" s="21"/>
      <c r="K87" s="21"/>
      <c r="L87" s="21"/>
      <c r="M87" s="21"/>
      <c r="N87" s="25" t="str">
        <f>IF(COUNTA(A87:G87,J87:M87)=0,"",IF(A87="","Enter accessory record ID",IF(COUNTIFS($A$8:$A$107,A87)&lt;&gt;1,"Duplicate accessory record ID",IF(COUNTIFS('Room Fixtures'!$A$8:$A$57,B87)&lt;&gt;1,"Check parent line ID",IF(OR(C87="",D87="",E87=""),"Confirm accessory model and supply scope",IF(AND(F87&lt;&gt;"Per fixture",F87&lt;&gt;"Per line"),"Select a quantity basis",IF(NOT(AND(ISNUMBER(G87),G87&gt;=0,MOD(IF(ISNUMBER(G87),G87,0),1)=0)),"Enter whole qty per basis",IF(OR(J87="",AND(J87&lt;&gt;"ea",J87&lt;&gt;"pair",J87&lt;&gt;"set")),"Select accessory quantity unit",IF(K87="","Confirm compatibility record",IF(AND(L87&lt;&gt;"",COUNTIFS('Approval Log'!$A$8:$A$157,L87)&lt;&gt;1),"Check accessory review ID",""))))))))))</f>
      </c>
    </row>
    <row r="88" ht="27" customHeight="1">
      <c r="A88" s="21"/>
      <c r="B88" s="21"/>
      <c r="C88" s="21"/>
      <c r="D88" s="21"/>
      <c r="E88" s="21"/>
      <c r="F88" s="21"/>
      <c r="G88" s="23"/>
      <c r="H88" s="29" t="str">
        <f>IF(COUNTA(A88:G88,J88:M88)=0,"",IF(B88="","Enter parent line ID",IF(COUNTIFS('Room Fixtures'!$A$8:$A$57,B88)&lt;&gt;1,"Check parent line ID",IF(NOT(AND(ISNUMBER(INDEX('Room Fixtures'!$E$8:$E$57,MATCH(B88,'Room Fixtures'!$A$8:$A$57,0))),INDEX('Room Fixtures'!$E$8:$E$57,MATCH(B88,'Room Fixtures'!$A$8:$A$57,0))&gt;=1,MOD(IF(ISNUMBER(INDEX('Room Fixtures'!$E$8:$E$57,MATCH(B88,'Room Fixtures'!$A$8:$A$57,0))),INDEX('Room Fixtures'!$E$8:$E$57,MATCH(B88,'Room Fixtures'!$A$8:$A$57,0)),0),1)=0)),"Check parent fixture quantity",INDEX('Room Fixtures'!$E$8:$E$57,MATCH(B88,'Room Fixtures'!$A$8:$A$57,0))))))</f>
      </c>
      <c r="I88" s="29" t="str">
        <f>IF(COUNTA(A88:G88,J88:M88)=0,"",IF(A88="","Enter accessory record ID",IF(COUNTIFS($A$8:$A$107,A88)&lt;&gt;1,"Duplicate accessory record ID",IF(NOT(ISNUMBER(H88)),"Check parent line and quantity",IF(NOT(AND(ISNUMBER(G88),G88&gt;=0,MOD(IF(ISNUMBER(G88),G88,0),1)=0)),"Enter whole qty per basis",IF(F88="Per fixture",G88*H88,IF(F88="Per line",G88,"Select a quantity basis")))))))</f>
      </c>
      <c r="J88" s="21"/>
      <c r="K88" s="21"/>
      <c r="L88" s="21"/>
      <c r="M88" s="21"/>
      <c r="N88" s="25" t="str">
        <f>IF(COUNTA(A88:G88,J88:M88)=0,"",IF(A88="","Enter accessory record ID",IF(COUNTIFS($A$8:$A$107,A88)&lt;&gt;1,"Duplicate accessory record ID",IF(COUNTIFS('Room Fixtures'!$A$8:$A$57,B88)&lt;&gt;1,"Check parent line ID",IF(OR(C88="",D88="",E88=""),"Confirm accessory model and supply scope",IF(AND(F88&lt;&gt;"Per fixture",F88&lt;&gt;"Per line"),"Select a quantity basis",IF(NOT(AND(ISNUMBER(G88),G88&gt;=0,MOD(IF(ISNUMBER(G88),G88,0),1)=0)),"Enter whole qty per basis",IF(OR(J88="",AND(J88&lt;&gt;"ea",J88&lt;&gt;"pair",J88&lt;&gt;"set")),"Select accessory quantity unit",IF(K88="","Confirm compatibility record",IF(AND(L88&lt;&gt;"",COUNTIFS('Approval Log'!$A$8:$A$157,L88)&lt;&gt;1),"Check accessory review ID",""))))))))))</f>
      </c>
    </row>
    <row r="89" ht="27" customHeight="1">
      <c r="A89" s="21"/>
      <c r="B89" s="21"/>
      <c r="C89" s="21"/>
      <c r="D89" s="21"/>
      <c r="E89" s="21"/>
      <c r="F89" s="21"/>
      <c r="G89" s="23"/>
      <c r="H89" s="29" t="str">
        <f>IF(COUNTA(A89:G89,J89:M89)=0,"",IF(B89="","Enter parent line ID",IF(COUNTIFS('Room Fixtures'!$A$8:$A$57,B89)&lt;&gt;1,"Check parent line ID",IF(NOT(AND(ISNUMBER(INDEX('Room Fixtures'!$E$8:$E$57,MATCH(B89,'Room Fixtures'!$A$8:$A$57,0))),INDEX('Room Fixtures'!$E$8:$E$57,MATCH(B89,'Room Fixtures'!$A$8:$A$57,0))&gt;=1,MOD(IF(ISNUMBER(INDEX('Room Fixtures'!$E$8:$E$57,MATCH(B89,'Room Fixtures'!$A$8:$A$57,0))),INDEX('Room Fixtures'!$E$8:$E$57,MATCH(B89,'Room Fixtures'!$A$8:$A$57,0)),0),1)=0)),"Check parent fixture quantity",INDEX('Room Fixtures'!$E$8:$E$57,MATCH(B89,'Room Fixtures'!$A$8:$A$57,0))))))</f>
      </c>
      <c r="I89" s="29" t="str">
        <f>IF(COUNTA(A89:G89,J89:M89)=0,"",IF(A89="","Enter accessory record ID",IF(COUNTIFS($A$8:$A$107,A89)&lt;&gt;1,"Duplicate accessory record ID",IF(NOT(ISNUMBER(H89)),"Check parent line and quantity",IF(NOT(AND(ISNUMBER(G89),G89&gt;=0,MOD(IF(ISNUMBER(G89),G89,0),1)=0)),"Enter whole qty per basis",IF(F89="Per fixture",G89*H89,IF(F89="Per line",G89,"Select a quantity basis")))))))</f>
      </c>
      <c r="J89" s="21"/>
      <c r="K89" s="21"/>
      <c r="L89" s="21"/>
      <c r="M89" s="21"/>
      <c r="N89" s="25" t="str">
        <f>IF(COUNTA(A89:G89,J89:M89)=0,"",IF(A89="","Enter accessory record ID",IF(COUNTIFS($A$8:$A$107,A89)&lt;&gt;1,"Duplicate accessory record ID",IF(COUNTIFS('Room Fixtures'!$A$8:$A$57,B89)&lt;&gt;1,"Check parent line ID",IF(OR(C89="",D89="",E89=""),"Confirm accessory model and supply scope",IF(AND(F89&lt;&gt;"Per fixture",F89&lt;&gt;"Per line"),"Select a quantity basis",IF(NOT(AND(ISNUMBER(G89),G89&gt;=0,MOD(IF(ISNUMBER(G89),G89,0),1)=0)),"Enter whole qty per basis",IF(OR(J89="",AND(J89&lt;&gt;"ea",J89&lt;&gt;"pair",J89&lt;&gt;"set")),"Select accessory quantity unit",IF(K89="","Confirm compatibility record",IF(AND(L89&lt;&gt;"",COUNTIFS('Approval Log'!$A$8:$A$157,L89)&lt;&gt;1),"Check accessory review ID",""))))))))))</f>
      </c>
    </row>
    <row r="90" ht="27" customHeight="1">
      <c r="A90" s="21"/>
      <c r="B90" s="21"/>
      <c r="C90" s="21"/>
      <c r="D90" s="21"/>
      <c r="E90" s="21"/>
      <c r="F90" s="21"/>
      <c r="G90" s="23"/>
      <c r="H90" s="29" t="str">
        <f>IF(COUNTA(A90:G90,J90:M90)=0,"",IF(B90="","Enter parent line ID",IF(COUNTIFS('Room Fixtures'!$A$8:$A$57,B90)&lt;&gt;1,"Check parent line ID",IF(NOT(AND(ISNUMBER(INDEX('Room Fixtures'!$E$8:$E$57,MATCH(B90,'Room Fixtures'!$A$8:$A$57,0))),INDEX('Room Fixtures'!$E$8:$E$57,MATCH(B90,'Room Fixtures'!$A$8:$A$57,0))&gt;=1,MOD(IF(ISNUMBER(INDEX('Room Fixtures'!$E$8:$E$57,MATCH(B90,'Room Fixtures'!$A$8:$A$57,0))),INDEX('Room Fixtures'!$E$8:$E$57,MATCH(B90,'Room Fixtures'!$A$8:$A$57,0)),0),1)=0)),"Check parent fixture quantity",INDEX('Room Fixtures'!$E$8:$E$57,MATCH(B90,'Room Fixtures'!$A$8:$A$57,0))))))</f>
      </c>
      <c r="I90" s="29" t="str">
        <f>IF(COUNTA(A90:G90,J90:M90)=0,"",IF(A90="","Enter accessory record ID",IF(COUNTIFS($A$8:$A$107,A90)&lt;&gt;1,"Duplicate accessory record ID",IF(NOT(ISNUMBER(H90)),"Check parent line and quantity",IF(NOT(AND(ISNUMBER(G90),G90&gt;=0,MOD(IF(ISNUMBER(G90),G90,0),1)=0)),"Enter whole qty per basis",IF(F90="Per fixture",G90*H90,IF(F90="Per line",G90,"Select a quantity basis")))))))</f>
      </c>
      <c r="J90" s="21"/>
      <c r="K90" s="21"/>
      <c r="L90" s="21"/>
      <c r="M90" s="21"/>
      <c r="N90" s="25" t="str">
        <f>IF(COUNTA(A90:G90,J90:M90)=0,"",IF(A90="","Enter accessory record ID",IF(COUNTIFS($A$8:$A$107,A90)&lt;&gt;1,"Duplicate accessory record ID",IF(COUNTIFS('Room Fixtures'!$A$8:$A$57,B90)&lt;&gt;1,"Check parent line ID",IF(OR(C90="",D90="",E90=""),"Confirm accessory model and supply scope",IF(AND(F90&lt;&gt;"Per fixture",F90&lt;&gt;"Per line"),"Select a quantity basis",IF(NOT(AND(ISNUMBER(G90),G90&gt;=0,MOD(IF(ISNUMBER(G90),G90,0),1)=0)),"Enter whole qty per basis",IF(OR(J90="",AND(J90&lt;&gt;"ea",J90&lt;&gt;"pair",J90&lt;&gt;"set")),"Select accessory quantity unit",IF(K90="","Confirm compatibility record",IF(AND(L90&lt;&gt;"",COUNTIFS('Approval Log'!$A$8:$A$157,L90)&lt;&gt;1),"Check accessory review ID",""))))))))))</f>
      </c>
    </row>
    <row r="91" ht="27" customHeight="1">
      <c r="A91" s="21"/>
      <c r="B91" s="21"/>
      <c r="C91" s="21"/>
      <c r="D91" s="21"/>
      <c r="E91" s="21"/>
      <c r="F91" s="21"/>
      <c r="G91" s="23"/>
      <c r="H91" s="29" t="str">
        <f>IF(COUNTA(A91:G91,J91:M91)=0,"",IF(B91="","Enter parent line ID",IF(COUNTIFS('Room Fixtures'!$A$8:$A$57,B91)&lt;&gt;1,"Check parent line ID",IF(NOT(AND(ISNUMBER(INDEX('Room Fixtures'!$E$8:$E$57,MATCH(B91,'Room Fixtures'!$A$8:$A$57,0))),INDEX('Room Fixtures'!$E$8:$E$57,MATCH(B91,'Room Fixtures'!$A$8:$A$57,0))&gt;=1,MOD(IF(ISNUMBER(INDEX('Room Fixtures'!$E$8:$E$57,MATCH(B91,'Room Fixtures'!$A$8:$A$57,0))),INDEX('Room Fixtures'!$E$8:$E$57,MATCH(B91,'Room Fixtures'!$A$8:$A$57,0)),0),1)=0)),"Check parent fixture quantity",INDEX('Room Fixtures'!$E$8:$E$57,MATCH(B91,'Room Fixtures'!$A$8:$A$57,0))))))</f>
      </c>
      <c r="I91" s="29" t="str">
        <f>IF(COUNTA(A91:G91,J91:M91)=0,"",IF(A91="","Enter accessory record ID",IF(COUNTIFS($A$8:$A$107,A91)&lt;&gt;1,"Duplicate accessory record ID",IF(NOT(ISNUMBER(H91)),"Check parent line and quantity",IF(NOT(AND(ISNUMBER(G91),G91&gt;=0,MOD(IF(ISNUMBER(G91),G91,0),1)=0)),"Enter whole qty per basis",IF(F91="Per fixture",G91*H91,IF(F91="Per line",G91,"Select a quantity basis")))))))</f>
      </c>
      <c r="J91" s="21"/>
      <c r="K91" s="21"/>
      <c r="L91" s="21"/>
      <c r="M91" s="21"/>
      <c r="N91" s="25" t="str">
        <f>IF(COUNTA(A91:G91,J91:M91)=0,"",IF(A91="","Enter accessory record ID",IF(COUNTIFS($A$8:$A$107,A91)&lt;&gt;1,"Duplicate accessory record ID",IF(COUNTIFS('Room Fixtures'!$A$8:$A$57,B91)&lt;&gt;1,"Check parent line ID",IF(OR(C91="",D91="",E91=""),"Confirm accessory model and supply scope",IF(AND(F91&lt;&gt;"Per fixture",F91&lt;&gt;"Per line"),"Select a quantity basis",IF(NOT(AND(ISNUMBER(G91),G91&gt;=0,MOD(IF(ISNUMBER(G91),G91,0),1)=0)),"Enter whole qty per basis",IF(OR(J91="",AND(J91&lt;&gt;"ea",J91&lt;&gt;"pair",J91&lt;&gt;"set")),"Select accessory quantity unit",IF(K91="","Confirm compatibility record",IF(AND(L91&lt;&gt;"",COUNTIFS('Approval Log'!$A$8:$A$157,L91)&lt;&gt;1),"Check accessory review ID",""))))))))))</f>
      </c>
    </row>
    <row r="92" ht="27" customHeight="1">
      <c r="A92" s="21"/>
      <c r="B92" s="21"/>
      <c r="C92" s="21"/>
      <c r="D92" s="21"/>
      <c r="E92" s="21"/>
      <c r="F92" s="21"/>
      <c r="G92" s="23"/>
      <c r="H92" s="29" t="str">
        <f>IF(COUNTA(A92:G92,J92:M92)=0,"",IF(B92="","Enter parent line ID",IF(COUNTIFS('Room Fixtures'!$A$8:$A$57,B92)&lt;&gt;1,"Check parent line ID",IF(NOT(AND(ISNUMBER(INDEX('Room Fixtures'!$E$8:$E$57,MATCH(B92,'Room Fixtures'!$A$8:$A$57,0))),INDEX('Room Fixtures'!$E$8:$E$57,MATCH(B92,'Room Fixtures'!$A$8:$A$57,0))&gt;=1,MOD(IF(ISNUMBER(INDEX('Room Fixtures'!$E$8:$E$57,MATCH(B92,'Room Fixtures'!$A$8:$A$57,0))),INDEX('Room Fixtures'!$E$8:$E$57,MATCH(B92,'Room Fixtures'!$A$8:$A$57,0)),0),1)=0)),"Check parent fixture quantity",INDEX('Room Fixtures'!$E$8:$E$57,MATCH(B92,'Room Fixtures'!$A$8:$A$57,0))))))</f>
      </c>
      <c r="I92" s="29" t="str">
        <f>IF(COUNTA(A92:G92,J92:M92)=0,"",IF(A92="","Enter accessory record ID",IF(COUNTIFS($A$8:$A$107,A92)&lt;&gt;1,"Duplicate accessory record ID",IF(NOT(ISNUMBER(H92)),"Check parent line and quantity",IF(NOT(AND(ISNUMBER(G92),G92&gt;=0,MOD(IF(ISNUMBER(G92),G92,0),1)=0)),"Enter whole qty per basis",IF(F92="Per fixture",G92*H92,IF(F92="Per line",G92,"Select a quantity basis")))))))</f>
      </c>
      <c r="J92" s="21"/>
      <c r="K92" s="21"/>
      <c r="L92" s="21"/>
      <c r="M92" s="21"/>
      <c r="N92" s="25" t="str">
        <f>IF(COUNTA(A92:G92,J92:M92)=0,"",IF(A92="","Enter accessory record ID",IF(COUNTIFS($A$8:$A$107,A92)&lt;&gt;1,"Duplicate accessory record ID",IF(COUNTIFS('Room Fixtures'!$A$8:$A$57,B92)&lt;&gt;1,"Check parent line ID",IF(OR(C92="",D92="",E92=""),"Confirm accessory model and supply scope",IF(AND(F92&lt;&gt;"Per fixture",F92&lt;&gt;"Per line"),"Select a quantity basis",IF(NOT(AND(ISNUMBER(G92),G92&gt;=0,MOD(IF(ISNUMBER(G92),G92,0),1)=0)),"Enter whole qty per basis",IF(OR(J92="",AND(J92&lt;&gt;"ea",J92&lt;&gt;"pair",J92&lt;&gt;"set")),"Select accessory quantity unit",IF(K92="","Confirm compatibility record",IF(AND(L92&lt;&gt;"",COUNTIFS('Approval Log'!$A$8:$A$157,L92)&lt;&gt;1),"Check accessory review ID",""))))))))))</f>
      </c>
    </row>
    <row r="93" ht="27" customHeight="1">
      <c r="A93" s="21"/>
      <c r="B93" s="21"/>
      <c r="C93" s="21"/>
      <c r="D93" s="21"/>
      <c r="E93" s="21"/>
      <c r="F93" s="21"/>
      <c r="G93" s="23"/>
      <c r="H93" s="29" t="str">
        <f>IF(COUNTA(A93:G93,J93:M93)=0,"",IF(B93="","Enter parent line ID",IF(COUNTIFS('Room Fixtures'!$A$8:$A$57,B93)&lt;&gt;1,"Check parent line ID",IF(NOT(AND(ISNUMBER(INDEX('Room Fixtures'!$E$8:$E$57,MATCH(B93,'Room Fixtures'!$A$8:$A$57,0))),INDEX('Room Fixtures'!$E$8:$E$57,MATCH(B93,'Room Fixtures'!$A$8:$A$57,0))&gt;=1,MOD(IF(ISNUMBER(INDEX('Room Fixtures'!$E$8:$E$57,MATCH(B93,'Room Fixtures'!$A$8:$A$57,0))),INDEX('Room Fixtures'!$E$8:$E$57,MATCH(B93,'Room Fixtures'!$A$8:$A$57,0)),0),1)=0)),"Check parent fixture quantity",INDEX('Room Fixtures'!$E$8:$E$57,MATCH(B93,'Room Fixtures'!$A$8:$A$57,0))))))</f>
      </c>
      <c r="I93" s="29" t="str">
        <f>IF(COUNTA(A93:G93,J93:M93)=0,"",IF(A93="","Enter accessory record ID",IF(COUNTIFS($A$8:$A$107,A93)&lt;&gt;1,"Duplicate accessory record ID",IF(NOT(ISNUMBER(H93)),"Check parent line and quantity",IF(NOT(AND(ISNUMBER(G93),G93&gt;=0,MOD(IF(ISNUMBER(G93),G93,0),1)=0)),"Enter whole qty per basis",IF(F93="Per fixture",G93*H93,IF(F93="Per line",G93,"Select a quantity basis")))))))</f>
      </c>
      <c r="J93" s="21"/>
      <c r="K93" s="21"/>
      <c r="L93" s="21"/>
      <c r="M93" s="21"/>
      <c r="N93" s="25" t="str">
        <f>IF(COUNTA(A93:G93,J93:M93)=0,"",IF(A93="","Enter accessory record ID",IF(COUNTIFS($A$8:$A$107,A93)&lt;&gt;1,"Duplicate accessory record ID",IF(COUNTIFS('Room Fixtures'!$A$8:$A$57,B93)&lt;&gt;1,"Check parent line ID",IF(OR(C93="",D93="",E93=""),"Confirm accessory model and supply scope",IF(AND(F93&lt;&gt;"Per fixture",F93&lt;&gt;"Per line"),"Select a quantity basis",IF(NOT(AND(ISNUMBER(G93),G93&gt;=0,MOD(IF(ISNUMBER(G93),G93,0),1)=0)),"Enter whole qty per basis",IF(OR(J93="",AND(J93&lt;&gt;"ea",J93&lt;&gt;"pair",J93&lt;&gt;"set")),"Select accessory quantity unit",IF(K93="","Confirm compatibility record",IF(AND(L93&lt;&gt;"",COUNTIFS('Approval Log'!$A$8:$A$157,L93)&lt;&gt;1),"Check accessory review ID",""))))))))))</f>
      </c>
    </row>
    <row r="94" ht="27" customHeight="1">
      <c r="A94" s="21"/>
      <c r="B94" s="21"/>
      <c r="C94" s="21"/>
      <c r="D94" s="21"/>
      <c r="E94" s="21"/>
      <c r="F94" s="21"/>
      <c r="G94" s="23"/>
      <c r="H94" s="29" t="str">
        <f>IF(COUNTA(A94:G94,J94:M94)=0,"",IF(B94="","Enter parent line ID",IF(COUNTIFS('Room Fixtures'!$A$8:$A$57,B94)&lt;&gt;1,"Check parent line ID",IF(NOT(AND(ISNUMBER(INDEX('Room Fixtures'!$E$8:$E$57,MATCH(B94,'Room Fixtures'!$A$8:$A$57,0))),INDEX('Room Fixtures'!$E$8:$E$57,MATCH(B94,'Room Fixtures'!$A$8:$A$57,0))&gt;=1,MOD(IF(ISNUMBER(INDEX('Room Fixtures'!$E$8:$E$57,MATCH(B94,'Room Fixtures'!$A$8:$A$57,0))),INDEX('Room Fixtures'!$E$8:$E$57,MATCH(B94,'Room Fixtures'!$A$8:$A$57,0)),0),1)=0)),"Check parent fixture quantity",INDEX('Room Fixtures'!$E$8:$E$57,MATCH(B94,'Room Fixtures'!$A$8:$A$57,0))))))</f>
      </c>
      <c r="I94" s="29" t="str">
        <f>IF(COUNTA(A94:G94,J94:M94)=0,"",IF(A94="","Enter accessory record ID",IF(COUNTIFS($A$8:$A$107,A94)&lt;&gt;1,"Duplicate accessory record ID",IF(NOT(ISNUMBER(H94)),"Check parent line and quantity",IF(NOT(AND(ISNUMBER(G94),G94&gt;=0,MOD(IF(ISNUMBER(G94),G94,0),1)=0)),"Enter whole qty per basis",IF(F94="Per fixture",G94*H94,IF(F94="Per line",G94,"Select a quantity basis")))))))</f>
      </c>
      <c r="J94" s="21"/>
      <c r="K94" s="21"/>
      <c r="L94" s="21"/>
      <c r="M94" s="21"/>
      <c r="N94" s="25" t="str">
        <f>IF(COUNTA(A94:G94,J94:M94)=0,"",IF(A94="","Enter accessory record ID",IF(COUNTIFS($A$8:$A$107,A94)&lt;&gt;1,"Duplicate accessory record ID",IF(COUNTIFS('Room Fixtures'!$A$8:$A$57,B94)&lt;&gt;1,"Check parent line ID",IF(OR(C94="",D94="",E94=""),"Confirm accessory model and supply scope",IF(AND(F94&lt;&gt;"Per fixture",F94&lt;&gt;"Per line"),"Select a quantity basis",IF(NOT(AND(ISNUMBER(G94),G94&gt;=0,MOD(IF(ISNUMBER(G94),G94,0),1)=0)),"Enter whole qty per basis",IF(OR(J94="",AND(J94&lt;&gt;"ea",J94&lt;&gt;"pair",J94&lt;&gt;"set")),"Select accessory quantity unit",IF(K94="","Confirm compatibility record",IF(AND(L94&lt;&gt;"",COUNTIFS('Approval Log'!$A$8:$A$157,L94)&lt;&gt;1),"Check accessory review ID",""))))))))))</f>
      </c>
    </row>
    <row r="95" ht="27" customHeight="1">
      <c r="A95" s="21"/>
      <c r="B95" s="21"/>
      <c r="C95" s="21"/>
      <c r="D95" s="21"/>
      <c r="E95" s="21"/>
      <c r="F95" s="21"/>
      <c r="G95" s="23"/>
      <c r="H95" s="29" t="str">
        <f>IF(COUNTA(A95:G95,J95:M95)=0,"",IF(B95="","Enter parent line ID",IF(COUNTIFS('Room Fixtures'!$A$8:$A$57,B95)&lt;&gt;1,"Check parent line ID",IF(NOT(AND(ISNUMBER(INDEX('Room Fixtures'!$E$8:$E$57,MATCH(B95,'Room Fixtures'!$A$8:$A$57,0))),INDEX('Room Fixtures'!$E$8:$E$57,MATCH(B95,'Room Fixtures'!$A$8:$A$57,0))&gt;=1,MOD(IF(ISNUMBER(INDEX('Room Fixtures'!$E$8:$E$57,MATCH(B95,'Room Fixtures'!$A$8:$A$57,0))),INDEX('Room Fixtures'!$E$8:$E$57,MATCH(B95,'Room Fixtures'!$A$8:$A$57,0)),0),1)=0)),"Check parent fixture quantity",INDEX('Room Fixtures'!$E$8:$E$57,MATCH(B95,'Room Fixtures'!$A$8:$A$57,0))))))</f>
      </c>
      <c r="I95" s="29" t="str">
        <f>IF(COUNTA(A95:G95,J95:M95)=0,"",IF(A95="","Enter accessory record ID",IF(COUNTIFS($A$8:$A$107,A95)&lt;&gt;1,"Duplicate accessory record ID",IF(NOT(ISNUMBER(H95)),"Check parent line and quantity",IF(NOT(AND(ISNUMBER(G95),G95&gt;=0,MOD(IF(ISNUMBER(G95),G95,0),1)=0)),"Enter whole qty per basis",IF(F95="Per fixture",G95*H95,IF(F95="Per line",G95,"Select a quantity basis")))))))</f>
      </c>
      <c r="J95" s="21"/>
      <c r="K95" s="21"/>
      <c r="L95" s="21"/>
      <c r="M95" s="21"/>
      <c r="N95" s="25" t="str">
        <f>IF(COUNTA(A95:G95,J95:M95)=0,"",IF(A95="","Enter accessory record ID",IF(COUNTIFS($A$8:$A$107,A95)&lt;&gt;1,"Duplicate accessory record ID",IF(COUNTIFS('Room Fixtures'!$A$8:$A$57,B95)&lt;&gt;1,"Check parent line ID",IF(OR(C95="",D95="",E95=""),"Confirm accessory model and supply scope",IF(AND(F95&lt;&gt;"Per fixture",F95&lt;&gt;"Per line"),"Select a quantity basis",IF(NOT(AND(ISNUMBER(G95),G95&gt;=0,MOD(IF(ISNUMBER(G95),G95,0),1)=0)),"Enter whole qty per basis",IF(OR(J95="",AND(J95&lt;&gt;"ea",J95&lt;&gt;"pair",J95&lt;&gt;"set")),"Select accessory quantity unit",IF(K95="","Confirm compatibility record",IF(AND(L95&lt;&gt;"",COUNTIFS('Approval Log'!$A$8:$A$157,L95)&lt;&gt;1),"Check accessory review ID",""))))))))))</f>
      </c>
    </row>
    <row r="96" ht="27" customHeight="1">
      <c r="A96" s="21"/>
      <c r="B96" s="21"/>
      <c r="C96" s="21"/>
      <c r="D96" s="21"/>
      <c r="E96" s="21"/>
      <c r="F96" s="21"/>
      <c r="G96" s="23"/>
      <c r="H96" s="29" t="str">
        <f>IF(COUNTA(A96:G96,J96:M96)=0,"",IF(B96="","Enter parent line ID",IF(COUNTIFS('Room Fixtures'!$A$8:$A$57,B96)&lt;&gt;1,"Check parent line ID",IF(NOT(AND(ISNUMBER(INDEX('Room Fixtures'!$E$8:$E$57,MATCH(B96,'Room Fixtures'!$A$8:$A$57,0))),INDEX('Room Fixtures'!$E$8:$E$57,MATCH(B96,'Room Fixtures'!$A$8:$A$57,0))&gt;=1,MOD(IF(ISNUMBER(INDEX('Room Fixtures'!$E$8:$E$57,MATCH(B96,'Room Fixtures'!$A$8:$A$57,0))),INDEX('Room Fixtures'!$E$8:$E$57,MATCH(B96,'Room Fixtures'!$A$8:$A$57,0)),0),1)=0)),"Check parent fixture quantity",INDEX('Room Fixtures'!$E$8:$E$57,MATCH(B96,'Room Fixtures'!$A$8:$A$57,0))))))</f>
      </c>
      <c r="I96" s="29" t="str">
        <f>IF(COUNTA(A96:G96,J96:M96)=0,"",IF(A96="","Enter accessory record ID",IF(COUNTIFS($A$8:$A$107,A96)&lt;&gt;1,"Duplicate accessory record ID",IF(NOT(ISNUMBER(H96)),"Check parent line and quantity",IF(NOT(AND(ISNUMBER(G96),G96&gt;=0,MOD(IF(ISNUMBER(G96),G96,0),1)=0)),"Enter whole qty per basis",IF(F96="Per fixture",G96*H96,IF(F96="Per line",G96,"Select a quantity basis")))))))</f>
      </c>
      <c r="J96" s="21"/>
      <c r="K96" s="21"/>
      <c r="L96" s="21"/>
      <c r="M96" s="21"/>
      <c r="N96" s="25" t="str">
        <f>IF(COUNTA(A96:G96,J96:M96)=0,"",IF(A96="","Enter accessory record ID",IF(COUNTIFS($A$8:$A$107,A96)&lt;&gt;1,"Duplicate accessory record ID",IF(COUNTIFS('Room Fixtures'!$A$8:$A$57,B96)&lt;&gt;1,"Check parent line ID",IF(OR(C96="",D96="",E96=""),"Confirm accessory model and supply scope",IF(AND(F96&lt;&gt;"Per fixture",F96&lt;&gt;"Per line"),"Select a quantity basis",IF(NOT(AND(ISNUMBER(G96),G96&gt;=0,MOD(IF(ISNUMBER(G96),G96,0),1)=0)),"Enter whole qty per basis",IF(OR(J96="",AND(J96&lt;&gt;"ea",J96&lt;&gt;"pair",J96&lt;&gt;"set")),"Select accessory quantity unit",IF(K96="","Confirm compatibility record",IF(AND(L96&lt;&gt;"",COUNTIFS('Approval Log'!$A$8:$A$157,L96)&lt;&gt;1),"Check accessory review ID",""))))))))))</f>
      </c>
    </row>
    <row r="97" ht="27" customHeight="1">
      <c r="A97" s="21"/>
      <c r="B97" s="21"/>
      <c r="C97" s="21"/>
      <c r="D97" s="21"/>
      <c r="E97" s="21"/>
      <c r="F97" s="21"/>
      <c r="G97" s="23"/>
      <c r="H97" s="29" t="str">
        <f>IF(COUNTA(A97:G97,J97:M97)=0,"",IF(B97="","Enter parent line ID",IF(COUNTIFS('Room Fixtures'!$A$8:$A$57,B97)&lt;&gt;1,"Check parent line ID",IF(NOT(AND(ISNUMBER(INDEX('Room Fixtures'!$E$8:$E$57,MATCH(B97,'Room Fixtures'!$A$8:$A$57,0))),INDEX('Room Fixtures'!$E$8:$E$57,MATCH(B97,'Room Fixtures'!$A$8:$A$57,0))&gt;=1,MOD(IF(ISNUMBER(INDEX('Room Fixtures'!$E$8:$E$57,MATCH(B97,'Room Fixtures'!$A$8:$A$57,0))),INDEX('Room Fixtures'!$E$8:$E$57,MATCH(B97,'Room Fixtures'!$A$8:$A$57,0)),0),1)=0)),"Check parent fixture quantity",INDEX('Room Fixtures'!$E$8:$E$57,MATCH(B97,'Room Fixtures'!$A$8:$A$57,0))))))</f>
      </c>
      <c r="I97" s="29" t="str">
        <f>IF(COUNTA(A97:G97,J97:M97)=0,"",IF(A97="","Enter accessory record ID",IF(COUNTIFS($A$8:$A$107,A97)&lt;&gt;1,"Duplicate accessory record ID",IF(NOT(ISNUMBER(H97)),"Check parent line and quantity",IF(NOT(AND(ISNUMBER(G97),G97&gt;=0,MOD(IF(ISNUMBER(G97),G97,0),1)=0)),"Enter whole qty per basis",IF(F97="Per fixture",G97*H97,IF(F97="Per line",G97,"Select a quantity basis")))))))</f>
      </c>
      <c r="J97" s="21"/>
      <c r="K97" s="21"/>
      <c r="L97" s="21"/>
      <c r="M97" s="21"/>
      <c r="N97" s="25" t="str">
        <f>IF(COUNTA(A97:G97,J97:M97)=0,"",IF(A97="","Enter accessory record ID",IF(COUNTIFS($A$8:$A$107,A97)&lt;&gt;1,"Duplicate accessory record ID",IF(COUNTIFS('Room Fixtures'!$A$8:$A$57,B97)&lt;&gt;1,"Check parent line ID",IF(OR(C97="",D97="",E97=""),"Confirm accessory model and supply scope",IF(AND(F97&lt;&gt;"Per fixture",F97&lt;&gt;"Per line"),"Select a quantity basis",IF(NOT(AND(ISNUMBER(G97),G97&gt;=0,MOD(IF(ISNUMBER(G97),G97,0),1)=0)),"Enter whole qty per basis",IF(OR(J97="",AND(J97&lt;&gt;"ea",J97&lt;&gt;"pair",J97&lt;&gt;"set")),"Select accessory quantity unit",IF(K97="","Confirm compatibility record",IF(AND(L97&lt;&gt;"",COUNTIFS('Approval Log'!$A$8:$A$157,L97)&lt;&gt;1),"Check accessory review ID",""))))))))))</f>
      </c>
    </row>
    <row r="98" ht="27" customHeight="1">
      <c r="A98" s="21"/>
      <c r="B98" s="21"/>
      <c r="C98" s="21"/>
      <c r="D98" s="21"/>
      <c r="E98" s="21"/>
      <c r="F98" s="21"/>
      <c r="G98" s="23"/>
      <c r="H98" s="29" t="str">
        <f>IF(COUNTA(A98:G98,J98:M98)=0,"",IF(B98="","Enter parent line ID",IF(COUNTIFS('Room Fixtures'!$A$8:$A$57,B98)&lt;&gt;1,"Check parent line ID",IF(NOT(AND(ISNUMBER(INDEX('Room Fixtures'!$E$8:$E$57,MATCH(B98,'Room Fixtures'!$A$8:$A$57,0))),INDEX('Room Fixtures'!$E$8:$E$57,MATCH(B98,'Room Fixtures'!$A$8:$A$57,0))&gt;=1,MOD(IF(ISNUMBER(INDEX('Room Fixtures'!$E$8:$E$57,MATCH(B98,'Room Fixtures'!$A$8:$A$57,0))),INDEX('Room Fixtures'!$E$8:$E$57,MATCH(B98,'Room Fixtures'!$A$8:$A$57,0)),0),1)=0)),"Check parent fixture quantity",INDEX('Room Fixtures'!$E$8:$E$57,MATCH(B98,'Room Fixtures'!$A$8:$A$57,0))))))</f>
      </c>
      <c r="I98" s="29" t="str">
        <f>IF(COUNTA(A98:G98,J98:M98)=0,"",IF(A98="","Enter accessory record ID",IF(COUNTIFS($A$8:$A$107,A98)&lt;&gt;1,"Duplicate accessory record ID",IF(NOT(ISNUMBER(H98)),"Check parent line and quantity",IF(NOT(AND(ISNUMBER(G98),G98&gt;=0,MOD(IF(ISNUMBER(G98),G98,0),1)=0)),"Enter whole qty per basis",IF(F98="Per fixture",G98*H98,IF(F98="Per line",G98,"Select a quantity basis")))))))</f>
      </c>
      <c r="J98" s="21"/>
      <c r="K98" s="21"/>
      <c r="L98" s="21"/>
      <c r="M98" s="21"/>
      <c r="N98" s="25" t="str">
        <f>IF(COUNTA(A98:G98,J98:M98)=0,"",IF(A98="","Enter accessory record ID",IF(COUNTIFS($A$8:$A$107,A98)&lt;&gt;1,"Duplicate accessory record ID",IF(COUNTIFS('Room Fixtures'!$A$8:$A$57,B98)&lt;&gt;1,"Check parent line ID",IF(OR(C98="",D98="",E98=""),"Confirm accessory model and supply scope",IF(AND(F98&lt;&gt;"Per fixture",F98&lt;&gt;"Per line"),"Select a quantity basis",IF(NOT(AND(ISNUMBER(G98),G98&gt;=0,MOD(IF(ISNUMBER(G98),G98,0),1)=0)),"Enter whole qty per basis",IF(OR(J98="",AND(J98&lt;&gt;"ea",J98&lt;&gt;"pair",J98&lt;&gt;"set")),"Select accessory quantity unit",IF(K98="","Confirm compatibility record",IF(AND(L98&lt;&gt;"",COUNTIFS('Approval Log'!$A$8:$A$157,L98)&lt;&gt;1),"Check accessory review ID",""))))))))))</f>
      </c>
    </row>
    <row r="99" ht="27" customHeight="1">
      <c r="A99" s="21"/>
      <c r="B99" s="21"/>
      <c r="C99" s="21"/>
      <c r="D99" s="21"/>
      <c r="E99" s="21"/>
      <c r="F99" s="21"/>
      <c r="G99" s="23"/>
      <c r="H99" s="29" t="str">
        <f>IF(COUNTA(A99:G99,J99:M99)=0,"",IF(B99="","Enter parent line ID",IF(COUNTIFS('Room Fixtures'!$A$8:$A$57,B99)&lt;&gt;1,"Check parent line ID",IF(NOT(AND(ISNUMBER(INDEX('Room Fixtures'!$E$8:$E$57,MATCH(B99,'Room Fixtures'!$A$8:$A$57,0))),INDEX('Room Fixtures'!$E$8:$E$57,MATCH(B99,'Room Fixtures'!$A$8:$A$57,0))&gt;=1,MOD(IF(ISNUMBER(INDEX('Room Fixtures'!$E$8:$E$57,MATCH(B99,'Room Fixtures'!$A$8:$A$57,0))),INDEX('Room Fixtures'!$E$8:$E$57,MATCH(B99,'Room Fixtures'!$A$8:$A$57,0)),0),1)=0)),"Check parent fixture quantity",INDEX('Room Fixtures'!$E$8:$E$57,MATCH(B99,'Room Fixtures'!$A$8:$A$57,0))))))</f>
      </c>
      <c r="I99" s="29" t="str">
        <f>IF(COUNTA(A99:G99,J99:M99)=0,"",IF(A99="","Enter accessory record ID",IF(COUNTIFS($A$8:$A$107,A99)&lt;&gt;1,"Duplicate accessory record ID",IF(NOT(ISNUMBER(H99)),"Check parent line and quantity",IF(NOT(AND(ISNUMBER(G99),G99&gt;=0,MOD(IF(ISNUMBER(G99),G99,0),1)=0)),"Enter whole qty per basis",IF(F99="Per fixture",G99*H99,IF(F99="Per line",G99,"Select a quantity basis")))))))</f>
      </c>
      <c r="J99" s="21"/>
      <c r="K99" s="21"/>
      <c r="L99" s="21"/>
      <c r="M99" s="21"/>
      <c r="N99" s="25" t="str">
        <f>IF(COUNTA(A99:G99,J99:M99)=0,"",IF(A99="","Enter accessory record ID",IF(COUNTIFS($A$8:$A$107,A99)&lt;&gt;1,"Duplicate accessory record ID",IF(COUNTIFS('Room Fixtures'!$A$8:$A$57,B99)&lt;&gt;1,"Check parent line ID",IF(OR(C99="",D99="",E99=""),"Confirm accessory model and supply scope",IF(AND(F99&lt;&gt;"Per fixture",F99&lt;&gt;"Per line"),"Select a quantity basis",IF(NOT(AND(ISNUMBER(G99),G99&gt;=0,MOD(IF(ISNUMBER(G99),G99,0),1)=0)),"Enter whole qty per basis",IF(OR(J99="",AND(J99&lt;&gt;"ea",J99&lt;&gt;"pair",J99&lt;&gt;"set")),"Select accessory quantity unit",IF(K99="","Confirm compatibility record",IF(AND(L99&lt;&gt;"",COUNTIFS('Approval Log'!$A$8:$A$157,L99)&lt;&gt;1),"Check accessory review ID",""))))))))))</f>
      </c>
    </row>
    <row r="100" ht="27" customHeight="1">
      <c r="A100" s="21"/>
      <c r="B100" s="21"/>
      <c r="C100" s="21"/>
      <c r="D100" s="21"/>
      <c r="E100" s="21"/>
      <c r="F100" s="21"/>
      <c r="G100" s="23"/>
      <c r="H100" s="29" t="str">
        <f>IF(COUNTA(A100:G100,J100:M100)=0,"",IF(B100="","Enter parent line ID",IF(COUNTIFS('Room Fixtures'!$A$8:$A$57,B100)&lt;&gt;1,"Check parent line ID",IF(NOT(AND(ISNUMBER(INDEX('Room Fixtures'!$E$8:$E$57,MATCH(B100,'Room Fixtures'!$A$8:$A$57,0))),INDEX('Room Fixtures'!$E$8:$E$57,MATCH(B100,'Room Fixtures'!$A$8:$A$57,0))&gt;=1,MOD(IF(ISNUMBER(INDEX('Room Fixtures'!$E$8:$E$57,MATCH(B100,'Room Fixtures'!$A$8:$A$57,0))),INDEX('Room Fixtures'!$E$8:$E$57,MATCH(B100,'Room Fixtures'!$A$8:$A$57,0)),0),1)=0)),"Check parent fixture quantity",INDEX('Room Fixtures'!$E$8:$E$57,MATCH(B100,'Room Fixtures'!$A$8:$A$57,0))))))</f>
      </c>
      <c r="I100" s="29" t="str">
        <f>IF(COUNTA(A100:G100,J100:M100)=0,"",IF(A100="","Enter accessory record ID",IF(COUNTIFS($A$8:$A$107,A100)&lt;&gt;1,"Duplicate accessory record ID",IF(NOT(ISNUMBER(H100)),"Check parent line and quantity",IF(NOT(AND(ISNUMBER(G100),G100&gt;=0,MOD(IF(ISNUMBER(G100),G100,0),1)=0)),"Enter whole qty per basis",IF(F100="Per fixture",G100*H100,IF(F100="Per line",G100,"Select a quantity basis")))))))</f>
      </c>
      <c r="J100" s="21"/>
      <c r="K100" s="21"/>
      <c r="L100" s="21"/>
      <c r="M100" s="21"/>
      <c r="N100" s="25" t="str">
        <f>IF(COUNTA(A100:G100,J100:M100)=0,"",IF(A100="","Enter accessory record ID",IF(COUNTIFS($A$8:$A$107,A100)&lt;&gt;1,"Duplicate accessory record ID",IF(COUNTIFS('Room Fixtures'!$A$8:$A$57,B100)&lt;&gt;1,"Check parent line ID",IF(OR(C100="",D100="",E100=""),"Confirm accessory model and supply scope",IF(AND(F100&lt;&gt;"Per fixture",F100&lt;&gt;"Per line"),"Select a quantity basis",IF(NOT(AND(ISNUMBER(G100),G100&gt;=0,MOD(IF(ISNUMBER(G100),G100,0),1)=0)),"Enter whole qty per basis",IF(OR(J100="",AND(J100&lt;&gt;"ea",J100&lt;&gt;"pair",J100&lt;&gt;"set")),"Select accessory quantity unit",IF(K100="","Confirm compatibility record",IF(AND(L100&lt;&gt;"",COUNTIFS('Approval Log'!$A$8:$A$157,L100)&lt;&gt;1),"Check accessory review ID",""))))))))))</f>
      </c>
    </row>
    <row r="101" ht="27" customHeight="1">
      <c r="A101" s="21"/>
      <c r="B101" s="21"/>
      <c r="C101" s="21"/>
      <c r="D101" s="21"/>
      <c r="E101" s="21"/>
      <c r="F101" s="21"/>
      <c r="G101" s="23"/>
      <c r="H101" s="29" t="str">
        <f>IF(COUNTA(A101:G101,J101:M101)=0,"",IF(B101="","Enter parent line ID",IF(COUNTIFS('Room Fixtures'!$A$8:$A$57,B101)&lt;&gt;1,"Check parent line ID",IF(NOT(AND(ISNUMBER(INDEX('Room Fixtures'!$E$8:$E$57,MATCH(B101,'Room Fixtures'!$A$8:$A$57,0))),INDEX('Room Fixtures'!$E$8:$E$57,MATCH(B101,'Room Fixtures'!$A$8:$A$57,0))&gt;=1,MOD(IF(ISNUMBER(INDEX('Room Fixtures'!$E$8:$E$57,MATCH(B101,'Room Fixtures'!$A$8:$A$57,0))),INDEX('Room Fixtures'!$E$8:$E$57,MATCH(B101,'Room Fixtures'!$A$8:$A$57,0)),0),1)=0)),"Check parent fixture quantity",INDEX('Room Fixtures'!$E$8:$E$57,MATCH(B101,'Room Fixtures'!$A$8:$A$57,0))))))</f>
      </c>
      <c r="I101" s="29" t="str">
        <f>IF(COUNTA(A101:G101,J101:M101)=0,"",IF(A101="","Enter accessory record ID",IF(COUNTIFS($A$8:$A$107,A101)&lt;&gt;1,"Duplicate accessory record ID",IF(NOT(ISNUMBER(H101)),"Check parent line and quantity",IF(NOT(AND(ISNUMBER(G101),G101&gt;=0,MOD(IF(ISNUMBER(G101),G101,0),1)=0)),"Enter whole qty per basis",IF(F101="Per fixture",G101*H101,IF(F101="Per line",G101,"Select a quantity basis")))))))</f>
      </c>
      <c r="J101" s="21"/>
      <c r="K101" s="21"/>
      <c r="L101" s="21"/>
      <c r="M101" s="21"/>
      <c r="N101" s="25" t="str">
        <f>IF(COUNTA(A101:G101,J101:M101)=0,"",IF(A101="","Enter accessory record ID",IF(COUNTIFS($A$8:$A$107,A101)&lt;&gt;1,"Duplicate accessory record ID",IF(COUNTIFS('Room Fixtures'!$A$8:$A$57,B101)&lt;&gt;1,"Check parent line ID",IF(OR(C101="",D101="",E101=""),"Confirm accessory model and supply scope",IF(AND(F101&lt;&gt;"Per fixture",F101&lt;&gt;"Per line"),"Select a quantity basis",IF(NOT(AND(ISNUMBER(G101),G101&gt;=0,MOD(IF(ISNUMBER(G101),G101,0),1)=0)),"Enter whole qty per basis",IF(OR(J101="",AND(J101&lt;&gt;"ea",J101&lt;&gt;"pair",J101&lt;&gt;"set")),"Select accessory quantity unit",IF(K101="","Confirm compatibility record",IF(AND(L101&lt;&gt;"",COUNTIFS('Approval Log'!$A$8:$A$157,L101)&lt;&gt;1),"Check accessory review ID",""))))))))))</f>
      </c>
    </row>
    <row r="102" ht="27" customHeight="1">
      <c r="A102" s="21"/>
      <c r="B102" s="21"/>
      <c r="C102" s="21"/>
      <c r="D102" s="21"/>
      <c r="E102" s="21"/>
      <c r="F102" s="21"/>
      <c r="G102" s="23"/>
      <c r="H102" s="29" t="str">
        <f>IF(COUNTA(A102:G102,J102:M102)=0,"",IF(B102="","Enter parent line ID",IF(COUNTIFS('Room Fixtures'!$A$8:$A$57,B102)&lt;&gt;1,"Check parent line ID",IF(NOT(AND(ISNUMBER(INDEX('Room Fixtures'!$E$8:$E$57,MATCH(B102,'Room Fixtures'!$A$8:$A$57,0))),INDEX('Room Fixtures'!$E$8:$E$57,MATCH(B102,'Room Fixtures'!$A$8:$A$57,0))&gt;=1,MOD(IF(ISNUMBER(INDEX('Room Fixtures'!$E$8:$E$57,MATCH(B102,'Room Fixtures'!$A$8:$A$57,0))),INDEX('Room Fixtures'!$E$8:$E$57,MATCH(B102,'Room Fixtures'!$A$8:$A$57,0)),0),1)=0)),"Check parent fixture quantity",INDEX('Room Fixtures'!$E$8:$E$57,MATCH(B102,'Room Fixtures'!$A$8:$A$57,0))))))</f>
      </c>
      <c r="I102" s="29" t="str">
        <f>IF(COUNTA(A102:G102,J102:M102)=0,"",IF(A102="","Enter accessory record ID",IF(COUNTIFS($A$8:$A$107,A102)&lt;&gt;1,"Duplicate accessory record ID",IF(NOT(ISNUMBER(H102)),"Check parent line and quantity",IF(NOT(AND(ISNUMBER(G102),G102&gt;=0,MOD(IF(ISNUMBER(G102),G102,0),1)=0)),"Enter whole qty per basis",IF(F102="Per fixture",G102*H102,IF(F102="Per line",G102,"Select a quantity basis")))))))</f>
      </c>
      <c r="J102" s="21"/>
      <c r="K102" s="21"/>
      <c r="L102" s="21"/>
      <c r="M102" s="21"/>
      <c r="N102" s="25" t="str">
        <f>IF(COUNTA(A102:G102,J102:M102)=0,"",IF(A102="","Enter accessory record ID",IF(COUNTIFS($A$8:$A$107,A102)&lt;&gt;1,"Duplicate accessory record ID",IF(COUNTIFS('Room Fixtures'!$A$8:$A$57,B102)&lt;&gt;1,"Check parent line ID",IF(OR(C102="",D102="",E102=""),"Confirm accessory model and supply scope",IF(AND(F102&lt;&gt;"Per fixture",F102&lt;&gt;"Per line"),"Select a quantity basis",IF(NOT(AND(ISNUMBER(G102),G102&gt;=0,MOD(IF(ISNUMBER(G102),G102,0),1)=0)),"Enter whole qty per basis",IF(OR(J102="",AND(J102&lt;&gt;"ea",J102&lt;&gt;"pair",J102&lt;&gt;"set")),"Select accessory quantity unit",IF(K102="","Confirm compatibility record",IF(AND(L102&lt;&gt;"",COUNTIFS('Approval Log'!$A$8:$A$157,L102)&lt;&gt;1),"Check accessory review ID",""))))))))))</f>
      </c>
    </row>
    <row r="103" ht="27" customHeight="1">
      <c r="A103" s="21"/>
      <c r="B103" s="21"/>
      <c r="C103" s="21"/>
      <c r="D103" s="21"/>
      <c r="E103" s="21"/>
      <c r="F103" s="21"/>
      <c r="G103" s="23"/>
      <c r="H103" s="29" t="str">
        <f>IF(COUNTA(A103:G103,J103:M103)=0,"",IF(B103="","Enter parent line ID",IF(COUNTIFS('Room Fixtures'!$A$8:$A$57,B103)&lt;&gt;1,"Check parent line ID",IF(NOT(AND(ISNUMBER(INDEX('Room Fixtures'!$E$8:$E$57,MATCH(B103,'Room Fixtures'!$A$8:$A$57,0))),INDEX('Room Fixtures'!$E$8:$E$57,MATCH(B103,'Room Fixtures'!$A$8:$A$57,0))&gt;=1,MOD(IF(ISNUMBER(INDEX('Room Fixtures'!$E$8:$E$57,MATCH(B103,'Room Fixtures'!$A$8:$A$57,0))),INDEX('Room Fixtures'!$E$8:$E$57,MATCH(B103,'Room Fixtures'!$A$8:$A$57,0)),0),1)=0)),"Check parent fixture quantity",INDEX('Room Fixtures'!$E$8:$E$57,MATCH(B103,'Room Fixtures'!$A$8:$A$57,0))))))</f>
      </c>
      <c r="I103" s="29" t="str">
        <f>IF(COUNTA(A103:G103,J103:M103)=0,"",IF(A103="","Enter accessory record ID",IF(COUNTIFS($A$8:$A$107,A103)&lt;&gt;1,"Duplicate accessory record ID",IF(NOT(ISNUMBER(H103)),"Check parent line and quantity",IF(NOT(AND(ISNUMBER(G103),G103&gt;=0,MOD(IF(ISNUMBER(G103),G103,0),1)=0)),"Enter whole qty per basis",IF(F103="Per fixture",G103*H103,IF(F103="Per line",G103,"Select a quantity basis")))))))</f>
      </c>
      <c r="J103" s="21"/>
      <c r="K103" s="21"/>
      <c r="L103" s="21"/>
      <c r="M103" s="21"/>
      <c r="N103" s="25" t="str">
        <f>IF(COUNTA(A103:G103,J103:M103)=0,"",IF(A103="","Enter accessory record ID",IF(COUNTIFS($A$8:$A$107,A103)&lt;&gt;1,"Duplicate accessory record ID",IF(COUNTIFS('Room Fixtures'!$A$8:$A$57,B103)&lt;&gt;1,"Check parent line ID",IF(OR(C103="",D103="",E103=""),"Confirm accessory model and supply scope",IF(AND(F103&lt;&gt;"Per fixture",F103&lt;&gt;"Per line"),"Select a quantity basis",IF(NOT(AND(ISNUMBER(G103),G103&gt;=0,MOD(IF(ISNUMBER(G103),G103,0),1)=0)),"Enter whole qty per basis",IF(OR(J103="",AND(J103&lt;&gt;"ea",J103&lt;&gt;"pair",J103&lt;&gt;"set")),"Select accessory quantity unit",IF(K103="","Confirm compatibility record",IF(AND(L103&lt;&gt;"",COUNTIFS('Approval Log'!$A$8:$A$157,L103)&lt;&gt;1),"Check accessory review ID",""))))))))))</f>
      </c>
    </row>
    <row r="104" ht="27" customHeight="1">
      <c r="A104" s="21"/>
      <c r="B104" s="21"/>
      <c r="C104" s="21"/>
      <c r="D104" s="21"/>
      <c r="E104" s="21"/>
      <c r="F104" s="21"/>
      <c r="G104" s="23"/>
      <c r="H104" s="29" t="str">
        <f>IF(COUNTA(A104:G104,J104:M104)=0,"",IF(B104="","Enter parent line ID",IF(COUNTIFS('Room Fixtures'!$A$8:$A$57,B104)&lt;&gt;1,"Check parent line ID",IF(NOT(AND(ISNUMBER(INDEX('Room Fixtures'!$E$8:$E$57,MATCH(B104,'Room Fixtures'!$A$8:$A$57,0))),INDEX('Room Fixtures'!$E$8:$E$57,MATCH(B104,'Room Fixtures'!$A$8:$A$57,0))&gt;=1,MOD(IF(ISNUMBER(INDEX('Room Fixtures'!$E$8:$E$57,MATCH(B104,'Room Fixtures'!$A$8:$A$57,0))),INDEX('Room Fixtures'!$E$8:$E$57,MATCH(B104,'Room Fixtures'!$A$8:$A$57,0)),0),1)=0)),"Check parent fixture quantity",INDEX('Room Fixtures'!$E$8:$E$57,MATCH(B104,'Room Fixtures'!$A$8:$A$57,0))))))</f>
      </c>
      <c r="I104" s="29" t="str">
        <f>IF(COUNTA(A104:G104,J104:M104)=0,"",IF(A104="","Enter accessory record ID",IF(COUNTIFS($A$8:$A$107,A104)&lt;&gt;1,"Duplicate accessory record ID",IF(NOT(ISNUMBER(H104)),"Check parent line and quantity",IF(NOT(AND(ISNUMBER(G104),G104&gt;=0,MOD(IF(ISNUMBER(G104),G104,0),1)=0)),"Enter whole qty per basis",IF(F104="Per fixture",G104*H104,IF(F104="Per line",G104,"Select a quantity basis")))))))</f>
      </c>
      <c r="J104" s="21"/>
      <c r="K104" s="21"/>
      <c r="L104" s="21"/>
      <c r="M104" s="21"/>
      <c r="N104" s="25" t="str">
        <f>IF(COUNTA(A104:G104,J104:M104)=0,"",IF(A104="","Enter accessory record ID",IF(COUNTIFS($A$8:$A$107,A104)&lt;&gt;1,"Duplicate accessory record ID",IF(COUNTIFS('Room Fixtures'!$A$8:$A$57,B104)&lt;&gt;1,"Check parent line ID",IF(OR(C104="",D104="",E104=""),"Confirm accessory model and supply scope",IF(AND(F104&lt;&gt;"Per fixture",F104&lt;&gt;"Per line"),"Select a quantity basis",IF(NOT(AND(ISNUMBER(G104),G104&gt;=0,MOD(IF(ISNUMBER(G104),G104,0),1)=0)),"Enter whole qty per basis",IF(OR(J104="",AND(J104&lt;&gt;"ea",J104&lt;&gt;"pair",J104&lt;&gt;"set")),"Select accessory quantity unit",IF(K104="","Confirm compatibility record",IF(AND(L104&lt;&gt;"",COUNTIFS('Approval Log'!$A$8:$A$157,L104)&lt;&gt;1),"Check accessory review ID",""))))))))))</f>
      </c>
    </row>
    <row r="105" ht="27" customHeight="1">
      <c r="A105" s="21"/>
      <c r="B105" s="21"/>
      <c r="C105" s="21"/>
      <c r="D105" s="21"/>
      <c r="E105" s="21"/>
      <c r="F105" s="21"/>
      <c r="G105" s="23"/>
      <c r="H105" s="29" t="str">
        <f>IF(COUNTA(A105:G105,J105:M105)=0,"",IF(B105="","Enter parent line ID",IF(COUNTIFS('Room Fixtures'!$A$8:$A$57,B105)&lt;&gt;1,"Check parent line ID",IF(NOT(AND(ISNUMBER(INDEX('Room Fixtures'!$E$8:$E$57,MATCH(B105,'Room Fixtures'!$A$8:$A$57,0))),INDEX('Room Fixtures'!$E$8:$E$57,MATCH(B105,'Room Fixtures'!$A$8:$A$57,0))&gt;=1,MOD(IF(ISNUMBER(INDEX('Room Fixtures'!$E$8:$E$57,MATCH(B105,'Room Fixtures'!$A$8:$A$57,0))),INDEX('Room Fixtures'!$E$8:$E$57,MATCH(B105,'Room Fixtures'!$A$8:$A$57,0)),0),1)=0)),"Check parent fixture quantity",INDEX('Room Fixtures'!$E$8:$E$57,MATCH(B105,'Room Fixtures'!$A$8:$A$57,0))))))</f>
      </c>
      <c r="I105" s="29" t="str">
        <f>IF(COUNTA(A105:G105,J105:M105)=0,"",IF(A105="","Enter accessory record ID",IF(COUNTIFS($A$8:$A$107,A105)&lt;&gt;1,"Duplicate accessory record ID",IF(NOT(ISNUMBER(H105)),"Check parent line and quantity",IF(NOT(AND(ISNUMBER(G105),G105&gt;=0,MOD(IF(ISNUMBER(G105),G105,0),1)=0)),"Enter whole qty per basis",IF(F105="Per fixture",G105*H105,IF(F105="Per line",G105,"Select a quantity basis")))))))</f>
      </c>
      <c r="J105" s="21"/>
      <c r="K105" s="21"/>
      <c r="L105" s="21"/>
      <c r="M105" s="21"/>
      <c r="N105" s="25" t="str">
        <f>IF(COUNTA(A105:G105,J105:M105)=0,"",IF(A105="","Enter accessory record ID",IF(COUNTIFS($A$8:$A$107,A105)&lt;&gt;1,"Duplicate accessory record ID",IF(COUNTIFS('Room Fixtures'!$A$8:$A$57,B105)&lt;&gt;1,"Check parent line ID",IF(OR(C105="",D105="",E105=""),"Confirm accessory model and supply scope",IF(AND(F105&lt;&gt;"Per fixture",F105&lt;&gt;"Per line"),"Select a quantity basis",IF(NOT(AND(ISNUMBER(G105),G105&gt;=0,MOD(IF(ISNUMBER(G105),G105,0),1)=0)),"Enter whole qty per basis",IF(OR(J105="",AND(J105&lt;&gt;"ea",J105&lt;&gt;"pair",J105&lt;&gt;"set")),"Select accessory quantity unit",IF(K105="","Confirm compatibility record",IF(AND(L105&lt;&gt;"",COUNTIFS('Approval Log'!$A$8:$A$157,L105)&lt;&gt;1),"Check accessory review ID",""))))))))))</f>
      </c>
    </row>
    <row r="106" ht="27" customHeight="1">
      <c r="A106" s="21"/>
      <c r="B106" s="21"/>
      <c r="C106" s="21"/>
      <c r="D106" s="21"/>
      <c r="E106" s="21"/>
      <c r="F106" s="21"/>
      <c r="G106" s="23"/>
      <c r="H106" s="29" t="str">
        <f>IF(COUNTA(A106:G106,J106:M106)=0,"",IF(B106="","Enter parent line ID",IF(COUNTIFS('Room Fixtures'!$A$8:$A$57,B106)&lt;&gt;1,"Check parent line ID",IF(NOT(AND(ISNUMBER(INDEX('Room Fixtures'!$E$8:$E$57,MATCH(B106,'Room Fixtures'!$A$8:$A$57,0))),INDEX('Room Fixtures'!$E$8:$E$57,MATCH(B106,'Room Fixtures'!$A$8:$A$57,0))&gt;=1,MOD(IF(ISNUMBER(INDEX('Room Fixtures'!$E$8:$E$57,MATCH(B106,'Room Fixtures'!$A$8:$A$57,0))),INDEX('Room Fixtures'!$E$8:$E$57,MATCH(B106,'Room Fixtures'!$A$8:$A$57,0)),0),1)=0)),"Check parent fixture quantity",INDEX('Room Fixtures'!$E$8:$E$57,MATCH(B106,'Room Fixtures'!$A$8:$A$57,0))))))</f>
      </c>
      <c r="I106" s="29" t="str">
        <f>IF(COUNTA(A106:G106,J106:M106)=0,"",IF(A106="","Enter accessory record ID",IF(COUNTIFS($A$8:$A$107,A106)&lt;&gt;1,"Duplicate accessory record ID",IF(NOT(ISNUMBER(H106)),"Check parent line and quantity",IF(NOT(AND(ISNUMBER(G106),G106&gt;=0,MOD(IF(ISNUMBER(G106),G106,0),1)=0)),"Enter whole qty per basis",IF(F106="Per fixture",G106*H106,IF(F106="Per line",G106,"Select a quantity basis")))))))</f>
      </c>
      <c r="J106" s="21"/>
      <c r="K106" s="21"/>
      <c r="L106" s="21"/>
      <c r="M106" s="21"/>
      <c r="N106" s="25" t="str">
        <f>IF(COUNTA(A106:G106,J106:M106)=0,"",IF(A106="","Enter accessory record ID",IF(COUNTIFS($A$8:$A$107,A106)&lt;&gt;1,"Duplicate accessory record ID",IF(COUNTIFS('Room Fixtures'!$A$8:$A$57,B106)&lt;&gt;1,"Check parent line ID",IF(OR(C106="",D106="",E106=""),"Confirm accessory model and supply scope",IF(AND(F106&lt;&gt;"Per fixture",F106&lt;&gt;"Per line"),"Select a quantity basis",IF(NOT(AND(ISNUMBER(G106),G106&gt;=0,MOD(IF(ISNUMBER(G106),G106,0),1)=0)),"Enter whole qty per basis",IF(OR(J106="",AND(J106&lt;&gt;"ea",J106&lt;&gt;"pair",J106&lt;&gt;"set")),"Select accessory quantity unit",IF(K106="","Confirm compatibility record",IF(AND(L106&lt;&gt;"",COUNTIFS('Approval Log'!$A$8:$A$157,L106)&lt;&gt;1),"Check accessory review ID",""))))))))))</f>
      </c>
    </row>
    <row r="107" ht="27" customHeight="1">
      <c r="A107" s="21"/>
      <c r="B107" s="21"/>
      <c r="C107" s="21"/>
      <c r="D107" s="21"/>
      <c r="E107" s="21"/>
      <c r="F107" s="21"/>
      <c r="G107" s="23"/>
      <c r="H107" s="29" t="str">
        <f>IF(COUNTA(A107:G107,J107:M107)=0,"",IF(B107="","Enter parent line ID",IF(COUNTIFS('Room Fixtures'!$A$8:$A$57,B107)&lt;&gt;1,"Check parent line ID",IF(NOT(AND(ISNUMBER(INDEX('Room Fixtures'!$E$8:$E$57,MATCH(B107,'Room Fixtures'!$A$8:$A$57,0))),INDEX('Room Fixtures'!$E$8:$E$57,MATCH(B107,'Room Fixtures'!$A$8:$A$57,0))&gt;=1,MOD(IF(ISNUMBER(INDEX('Room Fixtures'!$E$8:$E$57,MATCH(B107,'Room Fixtures'!$A$8:$A$57,0))),INDEX('Room Fixtures'!$E$8:$E$57,MATCH(B107,'Room Fixtures'!$A$8:$A$57,0)),0),1)=0)),"Check parent fixture quantity",INDEX('Room Fixtures'!$E$8:$E$57,MATCH(B107,'Room Fixtures'!$A$8:$A$57,0))))))</f>
      </c>
      <c r="I107" s="29" t="str">
        <f>IF(COUNTA(A107:G107,J107:M107)=0,"",IF(A107="","Enter accessory record ID",IF(COUNTIFS($A$8:$A$107,A107)&lt;&gt;1,"Duplicate accessory record ID",IF(NOT(ISNUMBER(H107)),"Check parent line and quantity",IF(NOT(AND(ISNUMBER(G107),G107&gt;=0,MOD(IF(ISNUMBER(G107),G107,0),1)=0)),"Enter whole qty per basis",IF(F107="Per fixture",G107*H107,IF(F107="Per line",G107,"Select a quantity basis")))))))</f>
      </c>
      <c r="J107" s="21"/>
      <c r="K107" s="21"/>
      <c r="L107" s="21"/>
      <c r="M107" s="21"/>
      <c r="N107" s="25" t="str">
        <f>IF(COUNTA(A107:G107,J107:M107)=0,"",IF(A107="","Enter accessory record ID",IF(COUNTIFS($A$8:$A$107,A107)&lt;&gt;1,"Duplicate accessory record ID",IF(COUNTIFS('Room Fixtures'!$A$8:$A$57,B107)&lt;&gt;1,"Check parent line ID",IF(OR(C107="",D107="",E107=""),"Confirm accessory model and supply scope",IF(AND(F107&lt;&gt;"Per fixture",F107&lt;&gt;"Per line"),"Select a quantity basis",IF(NOT(AND(ISNUMBER(G107),G107&gt;=0,MOD(IF(ISNUMBER(G107),G107,0),1)=0)),"Enter whole qty per basis",IF(OR(J107="",AND(J107&lt;&gt;"ea",J107&lt;&gt;"pair",J107&lt;&gt;"set")),"Select accessory quantity unit",IF(K107="","Confirm compatibility record",IF(AND(L107&lt;&gt;"",COUNTIFS('Approval Log'!$A$8:$A$157,L107)&lt;&gt;1),"Check accessory review ID",""))))))))))</f>
      </c>
    </row>
  </sheetData>
  <conditionalFormatting sqref="N8:N107">
    <cfRule type="expression" dxfId="3" priority="1">
      <formula>LEN(N8)&gt;0</formula>
    </cfRule>
  </conditionalFormatting>
  <dataValidations count="4">
    <dataValidation type="list" sqref="E8:E107">
      <formula1>"Included,Separate,By others,To confirm"</formula1>
    </dataValidation>
    <dataValidation type="list" sqref="F8:F107">
      <formula1>"Per fixture,Per line"</formula1>
    </dataValidation>
    <dataValidation type="list" sqref="J8:J107">
      <formula1>"ea,pair,set"</formula1>
    </dataValidation>
    <dataValidation type="whole" operator="greaterThanOrEqual" sqref="G8:G107">
      <formula1>0</formula1>
    </dataValidation>
  </dataValidations>
  <pageMargins left="0.3" right="0.3" top="0.5" bottom="0.5" header="0.2" footer="0.2"/>
  <pageSetup orientation="landscape" paperSize="8" fitToWidth="2" fitToHeight="0"/>
  <tableParts count="1">
    <tablePart r:id="Red360f8ec98746db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22" hidden="0" customWidth="1"/>
    <col min="2" max="2" width="21" hidden="0" customWidth="1"/>
    <col min="3" max="3" width="33" hidden="0" customWidth="1"/>
    <col min="4" max="4" width="39" hidden="0" customWidth="1"/>
    <col min="5" max="5" width="23" hidden="0" customWidth="1"/>
    <col min="6" max="6" width="20" hidden="0" customWidth="1"/>
    <col min="7" max="7" width="28" hidden="0" customWidth="1"/>
    <col min="8" max="8" width="29" hidden="0" customWidth="1"/>
    <col min="9" max="9" width="20" hidden="0" customWidth="1"/>
    <col min="10" max="10" width="48" hidden="0" customWidth="1"/>
    <col min="11" max="11" width="25" hidden="0" customWidth="1"/>
    <col min="12" max="12" width="45" hidden="0" customWidth="1"/>
  </cols>
  <sheetData>
    <row r="1" ht="2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customHeight="1">
      <c r="A2" s="4" t="str">
        <v>Approval Log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7" customHeight="1">
      <c r="A4" s="2" t="str">
        <v>Project</v>
      </c>
      <c r="B4" s="7"/>
      <c r="C4" s="2"/>
      <c r="D4" s="2" t="str">
        <v>Schedule revision</v>
      </c>
      <c r="E4" s="7"/>
      <c r="F4" s="2"/>
      <c r="G4" s="2" t="str">
        <v>Issue date</v>
      </c>
      <c r="H4" s="8"/>
      <c r="I4" s="2"/>
      <c r="J4" s="2"/>
      <c r="K4" s="2"/>
      <c r="L4" s="2"/>
    </row>
    <row r="5" ht="27" customHeight="1">
      <c r="A5" s="9" t="str">
        <v>Record review scope and document revision. A review decision does not authorize procurement, manufacture or concealed work.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27" customHeight="1">
      <c r="A6" s="9" t="str">
        <v>Blue text marks editable inputs. Black text on pale blue cells marks formulas. Review messages identify records to complete.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55" customHeight="1">
      <c r="A7" s="18" t="str">
        <v>Review ID</v>
      </c>
      <c r="B7" s="19" t="str">
        <v>Parent Line ID</v>
      </c>
      <c r="C7" s="19" t="str">
        <v>Review Scope</v>
      </c>
      <c r="D7" s="19" t="str">
        <v>Document or Sample Reference</v>
      </c>
      <c r="E7" s="19" t="str">
        <v>Document Revision</v>
      </c>
      <c r="F7" s="19" t="str">
        <v>Submitted Date</v>
      </c>
      <c r="G7" s="19" t="str">
        <v>Reviewer</v>
      </c>
      <c r="H7" s="19" t="str">
        <v>Decision</v>
      </c>
      <c r="I7" s="19" t="str">
        <v>Decision Date</v>
      </c>
      <c r="J7" s="19" t="str">
        <v>Comments or Required Action</v>
      </c>
      <c r="K7" s="19" t="str">
        <v>Previous Review ID</v>
      </c>
      <c r="L7" s="20" t="str">
        <v>Input Review</v>
      </c>
    </row>
    <row r="8" ht="27" customHeight="1">
      <c r="A8" s="21"/>
      <c r="B8" s="21"/>
      <c r="C8" s="21"/>
      <c r="D8" s="21"/>
      <c r="E8" s="21"/>
      <c r="F8" s="30"/>
      <c r="G8" s="21"/>
      <c r="H8" s="21"/>
      <c r="I8" s="30"/>
      <c r="J8" s="21"/>
      <c r="K8" s="21"/>
      <c r="L8" s="25" t="str">
        <f>IF(COUNTA(A8:K8)=0,"",IF(A8="","Enter review ID",IF(COUNTIFS($A$8:$A$157,A8)&lt;&gt;1,"Duplicate review ID",IF(COUNTIFS('Room Fixtures'!$A$8:$A$57,B8)&lt;&gt;1,"Check parent line ID",IF(OR(C8="",D8="",E8=""),"Enter review scope document and revision",IF(OR(NOT(ISNUMBER(F8)),F8&lt;=0),"Enter submission date",IF(H8="","Select a review decision",IF(AND(H8&lt;&gt;"Pending",OR(G8="",NOT(ISNUMBER(I8)),I8&lt;=0)),"Complete reviewer and decision date",""))))))))</f>
      </c>
    </row>
    <row r="9" ht="27" customHeight="1">
      <c r="A9" s="21"/>
      <c r="B9" s="21"/>
      <c r="C9" s="21"/>
      <c r="D9" s="21"/>
      <c r="E9" s="21"/>
      <c r="F9" s="30"/>
      <c r="G9" s="21"/>
      <c r="H9" s="21"/>
      <c r="I9" s="30"/>
      <c r="J9" s="21"/>
      <c r="K9" s="21"/>
      <c r="L9" s="25" t="str">
        <f>IF(COUNTA(A9:K9)=0,"",IF(A9="","Enter review ID",IF(COUNTIFS($A$8:$A$157,A9)&lt;&gt;1,"Duplicate review ID",IF(COUNTIFS('Room Fixtures'!$A$8:$A$57,B9)&lt;&gt;1,"Check parent line ID",IF(OR(C9="",D9="",E9=""),"Enter review scope document and revision",IF(OR(NOT(ISNUMBER(F9)),F9&lt;=0),"Enter submission date",IF(H9="","Select a review decision",IF(AND(H9&lt;&gt;"Pending",OR(G9="",NOT(ISNUMBER(I9)),I9&lt;=0)),"Complete reviewer and decision date",""))))))))</f>
      </c>
    </row>
    <row r="10" ht="27" customHeight="1">
      <c r="A10" s="21"/>
      <c r="B10" s="21"/>
      <c r="C10" s="21"/>
      <c r="D10" s="21"/>
      <c r="E10" s="21"/>
      <c r="F10" s="30"/>
      <c r="G10" s="21"/>
      <c r="H10" s="21"/>
      <c r="I10" s="30"/>
      <c r="J10" s="21"/>
      <c r="K10" s="21"/>
      <c r="L10" s="25" t="str">
        <f>IF(COUNTA(A10:K10)=0,"",IF(A10="","Enter review ID",IF(COUNTIFS($A$8:$A$157,A10)&lt;&gt;1,"Duplicate review ID",IF(COUNTIFS('Room Fixtures'!$A$8:$A$57,B10)&lt;&gt;1,"Check parent line ID",IF(OR(C10="",D10="",E10=""),"Enter review scope document and revision",IF(OR(NOT(ISNUMBER(F10)),F10&lt;=0),"Enter submission date",IF(H10="","Select a review decision",IF(AND(H10&lt;&gt;"Pending",OR(G10="",NOT(ISNUMBER(I10)),I10&lt;=0)),"Complete reviewer and decision date",""))))))))</f>
      </c>
    </row>
    <row r="11" ht="27" customHeight="1">
      <c r="A11" s="21"/>
      <c r="B11" s="21"/>
      <c r="C11" s="21"/>
      <c r="D11" s="21"/>
      <c r="E11" s="21"/>
      <c r="F11" s="30"/>
      <c r="G11" s="21"/>
      <c r="H11" s="21"/>
      <c r="I11" s="30"/>
      <c r="J11" s="21"/>
      <c r="K11" s="21"/>
      <c r="L11" s="25" t="str">
        <f>IF(COUNTA(A11:K11)=0,"",IF(A11="","Enter review ID",IF(COUNTIFS($A$8:$A$157,A11)&lt;&gt;1,"Duplicate review ID",IF(COUNTIFS('Room Fixtures'!$A$8:$A$57,B11)&lt;&gt;1,"Check parent line ID",IF(OR(C11="",D11="",E11=""),"Enter review scope document and revision",IF(OR(NOT(ISNUMBER(F11)),F11&lt;=0),"Enter submission date",IF(H11="","Select a review decision",IF(AND(H11&lt;&gt;"Pending",OR(G11="",NOT(ISNUMBER(I11)),I11&lt;=0)),"Complete reviewer and decision date",""))))))))</f>
      </c>
    </row>
    <row r="12" ht="27" customHeight="1">
      <c r="A12" s="21"/>
      <c r="B12" s="21"/>
      <c r="C12" s="21"/>
      <c r="D12" s="21"/>
      <c r="E12" s="21"/>
      <c r="F12" s="30"/>
      <c r="G12" s="21"/>
      <c r="H12" s="21"/>
      <c r="I12" s="30"/>
      <c r="J12" s="21"/>
      <c r="K12" s="21"/>
      <c r="L12" s="25" t="str">
        <f>IF(COUNTA(A12:K12)=0,"",IF(A12="","Enter review ID",IF(COUNTIFS($A$8:$A$157,A12)&lt;&gt;1,"Duplicate review ID",IF(COUNTIFS('Room Fixtures'!$A$8:$A$57,B12)&lt;&gt;1,"Check parent line ID",IF(OR(C12="",D12="",E12=""),"Enter review scope document and revision",IF(OR(NOT(ISNUMBER(F12)),F12&lt;=0),"Enter submission date",IF(H12="","Select a review decision",IF(AND(H12&lt;&gt;"Pending",OR(G12="",NOT(ISNUMBER(I12)),I12&lt;=0)),"Complete reviewer and decision date",""))))))))</f>
      </c>
    </row>
    <row r="13" ht="27" customHeight="1">
      <c r="A13" s="21"/>
      <c r="B13" s="21"/>
      <c r="C13" s="21"/>
      <c r="D13" s="21"/>
      <c r="E13" s="21"/>
      <c r="F13" s="30"/>
      <c r="G13" s="21"/>
      <c r="H13" s="21"/>
      <c r="I13" s="30"/>
      <c r="J13" s="21"/>
      <c r="K13" s="21"/>
      <c r="L13" s="25" t="str">
        <f>IF(COUNTA(A13:K13)=0,"",IF(A13="","Enter review ID",IF(COUNTIFS($A$8:$A$157,A13)&lt;&gt;1,"Duplicate review ID",IF(COUNTIFS('Room Fixtures'!$A$8:$A$57,B13)&lt;&gt;1,"Check parent line ID",IF(OR(C13="",D13="",E13=""),"Enter review scope document and revision",IF(OR(NOT(ISNUMBER(F13)),F13&lt;=0),"Enter submission date",IF(H13="","Select a review decision",IF(AND(H13&lt;&gt;"Pending",OR(G13="",NOT(ISNUMBER(I13)),I13&lt;=0)),"Complete reviewer and decision date",""))))))))</f>
      </c>
    </row>
    <row r="14" ht="27" customHeight="1">
      <c r="A14" s="21"/>
      <c r="B14" s="21"/>
      <c r="C14" s="21"/>
      <c r="D14" s="21"/>
      <c r="E14" s="21"/>
      <c r="F14" s="30"/>
      <c r="G14" s="21"/>
      <c r="H14" s="21"/>
      <c r="I14" s="30"/>
      <c r="J14" s="21"/>
      <c r="K14" s="21"/>
      <c r="L14" s="25" t="str">
        <f>IF(COUNTA(A14:K14)=0,"",IF(A14="","Enter review ID",IF(COUNTIFS($A$8:$A$157,A14)&lt;&gt;1,"Duplicate review ID",IF(COUNTIFS('Room Fixtures'!$A$8:$A$57,B14)&lt;&gt;1,"Check parent line ID",IF(OR(C14="",D14="",E14=""),"Enter review scope document and revision",IF(OR(NOT(ISNUMBER(F14)),F14&lt;=0),"Enter submission date",IF(H14="","Select a review decision",IF(AND(H14&lt;&gt;"Pending",OR(G14="",NOT(ISNUMBER(I14)),I14&lt;=0)),"Complete reviewer and decision date",""))))))))</f>
      </c>
    </row>
    <row r="15" ht="27" customHeight="1">
      <c r="A15" s="21"/>
      <c r="B15" s="21"/>
      <c r="C15" s="21"/>
      <c r="D15" s="21"/>
      <c r="E15" s="21"/>
      <c r="F15" s="30"/>
      <c r="G15" s="21"/>
      <c r="H15" s="21"/>
      <c r="I15" s="30"/>
      <c r="J15" s="21"/>
      <c r="K15" s="21"/>
      <c r="L15" s="25" t="str">
        <f>IF(COUNTA(A15:K15)=0,"",IF(A15="","Enter review ID",IF(COUNTIFS($A$8:$A$157,A15)&lt;&gt;1,"Duplicate review ID",IF(COUNTIFS('Room Fixtures'!$A$8:$A$57,B15)&lt;&gt;1,"Check parent line ID",IF(OR(C15="",D15="",E15=""),"Enter review scope document and revision",IF(OR(NOT(ISNUMBER(F15)),F15&lt;=0),"Enter submission date",IF(H15="","Select a review decision",IF(AND(H15&lt;&gt;"Pending",OR(G15="",NOT(ISNUMBER(I15)),I15&lt;=0)),"Complete reviewer and decision date",""))))))))</f>
      </c>
    </row>
    <row r="16" ht="27" customHeight="1">
      <c r="A16" s="21"/>
      <c r="B16" s="21"/>
      <c r="C16" s="21"/>
      <c r="D16" s="21"/>
      <c r="E16" s="21"/>
      <c r="F16" s="30"/>
      <c r="G16" s="21"/>
      <c r="H16" s="21"/>
      <c r="I16" s="30"/>
      <c r="J16" s="21"/>
      <c r="K16" s="21"/>
      <c r="L16" s="25" t="str">
        <f>IF(COUNTA(A16:K16)=0,"",IF(A16="","Enter review ID",IF(COUNTIFS($A$8:$A$157,A16)&lt;&gt;1,"Duplicate review ID",IF(COUNTIFS('Room Fixtures'!$A$8:$A$57,B16)&lt;&gt;1,"Check parent line ID",IF(OR(C16="",D16="",E16=""),"Enter review scope document and revision",IF(OR(NOT(ISNUMBER(F16)),F16&lt;=0),"Enter submission date",IF(H16="","Select a review decision",IF(AND(H16&lt;&gt;"Pending",OR(G16="",NOT(ISNUMBER(I16)),I16&lt;=0)),"Complete reviewer and decision date",""))))))))</f>
      </c>
    </row>
    <row r="17" ht="27" customHeight="1">
      <c r="A17" s="21"/>
      <c r="B17" s="21"/>
      <c r="C17" s="21"/>
      <c r="D17" s="21"/>
      <c r="E17" s="21"/>
      <c r="F17" s="30"/>
      <c r="G17" s="21"/>
      <c r="H17" s="21"/>
      <c r="I17" s="30"/>
      <c r="J17" s="21"/>
      <c r="K17" s="21"/>
      <c r="L17" s="25" t="str">
        <f>IF(COUNTA(A17:K17)=0,"",IF(A17="","Enter review ID",IF(COUNTIFS($A$8:$A$157,A17)&lt;&gt;1,"Duplicate review ID",IF(COUNTIFS('Room Fixtures'!$A$8:$A$57,B17)&lt;&gt;1,"Check parent line ID",IF(OR(C17="",D17="",E17=""),"Enter review scope document and revision",IF(OR(NOT(ISNUMBER(F17)),F17&lt;=0),"Enter submission date",IF(H17="","Select a review decision",IF(AND(H17&lt;&gt;"Pending",OR(G17="",NOT(ISNUMBER(I17)),I17&lt;=0)),"Complete reviewer and decision date",""))))))))</f>
      </c>
    </row>
    <row r="18" ht="27" customHeight="1">
      <c r="A18" s="21"/>
      <c r="B18" s="21"/>
      <c r="C18" s="21"/>
      <c r="D18" s="21"/>
      <c r="E18" s="21"/>
      <c r="F18" s="30"/>
      <c r="G18" s="21"/>
      <c r="H18" s="21"/>
      <c r="I18" s="30"/>
      <c r="J18" s="21"/>
      <c r="K18" s="21"/>
      <c r="L18" s="25" t="str">
        <f>IF(COUNTA(A18:K18)=0,"",IF(A18="","Enter review ID",IF(COUNTIFS($A$8:$A$157,A18)&lt;&gt;1,"Duplicate review ID",IF(COUNTIFS('Room Fixtures'!$A$8:$A$57,B18)&lt;&gt;1,"Check parent line ID",IF(OR(C18="",D18="",E18=""),"Enter review scope document and revision",IF(OR(NOT(ISNUMBER(F18)),F18&lt;=0),"Enter submission date",IF(H18="","Select a review decision",IF(AND(H18&lt;&gt;"Pending",OR(G18="",NOT(ISNUMBER(I18)),I18&lt;=0)),"Complete reviewer and decision date",""))))))))</f>
      </c>
    </row>
    <row r="19" ht="27" customHeight="1">
      <c r="A19" s="21"/>
      <c r="B19" s="21"/>
      <c r="C19" s="21"/>
      <c r="D19" s="21"/>
      <c r="E19" s="21"/>
      <c r="F19" s="30"/>
      <c r="G19" s="21"/>
      <c r="H19" s="21"/>
      <c r="I19" s="30"/>
      <c r="J19" s="21"/>
      <c r="K19" s="21"/>
      <c r="L19" s="25" t="str">
        <f>IF(COUNTA(A19:K19)=0,"",IF(A19="","Enter review ID",IF(COUNTIFS($A$8:$A$157,A19)&lt;&gt;1,"Duplicate review ID",IF(COUNTIFS('Room Fixtures'!$A$8:$A$57,B19)&lt;&gt;1,"Check parent line ID",IF(OR(C19="",D19="",E19=""),"Enter review scope document and revision",IF(OR(NOT(ISNUMBER(F19)),F19&lt;=0),"Enter submission date",IF(H19="","Select a review decision",IF(AND(H19&lt;&gt;"Pending",OR(G19="",NOT(ISNUMBER(I19)),I19&lt;=0)),"Complete reviewer and decision date",""))))))))</f>
      </c>
    </row>
    <row r="20" ht="27" customHeight="1">
      <c r="A20" s="21"/>
      <c r="B20" s="21"/>
      <c r="C20" s="21"/>
      <c r="D20" s="21"/>
      <c r="E20" s="21"/>
      <c r="F20" s="30"/>
      <c r="G20" s="21"/>
      <c r="H20" s="21"/>
      <c r="I20" s="30"/>
      <c r="J20" s="21"/>
      <c r="K20" s="21"/>
      <c r="L20" s="25" t="str">
        <f>IF(COUNTA(A20:K20)=0,"",IF(A20="","Enter review ID",IF(COUNTIFS($A$8:$A$157,A20)&lt;&gt;1,"Duplicate review ID",IF(COUNTIFS('Room Fixtures'!$A$8:$A$57,B20)&lt;&gt;1,"Check parent line ID",IF(OR(C20="",D20="",E20=""),"Enter review scope document and revision",IF(OR(NOT(ISNUMBER(F20)),F20&lt;=0),"Enter submission date",IF(H20="","Select a review decision",IF(AND(H20&lt;&gt;"Pending",OR(G20="",NOT(ISNUMBER(I20)),I20&lt;=0)),"Complete reviewer and decision date",""))))))))</f>
      </c>
    </row>
    <row r="21" ht="27" customHeight="1">
      <c r="A21" s="21"/>
      <c r="B21" s="21"/>
      <c r="C21" s="21"/>
      <c r="D21" s="21"/>
      <c r="E21" s="21"/>
      <c r="F21" s="30"/>
      <c r="G21" s="21"/>
      <c r="H21" s="21"/>
      <c r="I21" s="30"/>
      <c r="J21" s="21"/>
      <c r="K21" s="21"/>
      <c r="L21" s="25" t="str">
        <f>IF(COUNTA(A21:K21)=0,"",IF(A21="","Enter review ID",IF(COUNTIFS($A$8:$A$157,A21)&lt;&gt;1,"Duplicate review ID",IF(COUNTIFS('Room Fixtures'!$A$8:$A$57,B21)&lt;&gt;1,"Check parent line ID",IF(OR(C21="",D21="",E21=""),"Enter review scope document and revision",IF(OR(NOT(ISNUMBER(F21)),F21&lt;=0),"Enter submission date",IF(H21="","Select a review decision",IF(AND(H21&lt;&gt;"Pending",OR(G21="",NOT(ISNUMBER(I21)),I21&lt;=0)),"Complete reviewer and decision date",""))))))))</f>
      </c>
    </row>
    <row r="22" ht="27" customHeight="1">
      <c r="A22" s="21"/>
      <c r="B22" s="21"/>
      <c r="C22" s="21"/>
      <c r="D22" s="21"/>
      <c r="E22" s="21"/>
      <c r="F22" s="30"/>
      <c r="G22" s="21"/>
      <c r="H22" s="21"/>
      <c r="I22" s="30"/>
      <c r="J22" s="21"/>
      <c r="K22" s="21"/>
      <c r="L22" s="25" t="str">
        <f>IF(COUNTA(A22:K22)=0,"",IF(A22="","Enter review ID",IF(COUNTIFS($A$8:$A$157,A22)&lt;&gt;1,"Duplicate review ID",IF(COUNTIFS('Room Fixtures'!$A$8:$A$57,B22)&lt;&gt;1,"Check parent line ID",IF(OR(C22="",D22="",E22=""),"Enter review scope document and revision",IF(OR(NOT(ISNUMBER(F22)),F22&lt;=0),"Enter submission date",IF(H22="","Select a review decision",IF(AND(H22&lt;&gt;"Pending",OR(G22="",NOT(ISNUMBER(I22)),I22&lt;=0)),"Complete reviewer and decision date",""))))))))</f>
      </c>
    </row>
    <row r="23" ht="27" customHeight="1">
      <c r="A23" s="21"/>
      <c r="B23" s="21"/>
      <c r="C23" s="21"/>
      <c r="D23" s="21"/>
      <c r="E23" s="21"/>
      <c r="F23" s="30"/>
      <c r="G23" s="21"/>
      <c r="H23" s="21"/>
      <c r="I23" s="30"/>
      <c r="J23" s="21"/>
      <c r="K23" s="21"/>
      <c r="L23" s="25" t="str">
        <f>IF(COUNTA(A23:K23)=0,"",IF(A23="","Enter review ID",IF(COUNTIFS($A$8:$A$157,A23)&lt;&gt;1,"Duplicate review ID",IF(COUNTIFS('Room Fixtures'!$A$8:$A$57,B23)&lt;&gt;1,"Check parent line ID",IF(OR(C23="",D23="",E23=""),"Enter review scope document and revision",IF(OR(NOT(ISNUMBER(F23)),F23&lt;=0),"Enter submission date",IF(H23="","Select a review decision",IF(AND(H23&lt;&gt;"Pending",OR(G23="",NOT(ISNUMBER(I23)),I23&lt;=0)),"Complete reviewer and decision date",""))))))))</f>
      </c>
    </row>
    <row r="24" ht="27" customHeight="1">
      <c r="A24" s="21"/>
      <c r="B24" s="21"/>
      <c r="C24" s="21"/>
      <c r="D24" s="21"/>
      <c r="E24" s="21"/>
      <c r="F24" s="30"/>
      <c r="G24" s="21"/>
      <c r="H24" s="21"/>
      <c r="I24" s="30"/>
      <c r="J24" s="21"/>
      <c r="K24" s="21"/>
      <c r="L24" s="25" t="str">
        <f>IF(COUNTA(A24:K24)=0,"",IF(A24="","Enter review ID",IF(COUNTIFS($A$8:$A$157,A24)&lt;&gt;1,"Duplicate review ID",IF(COUNTIFS('Room Fixtures'!$A$8:$A$57,B24)&lt;&gt;1,"Check parent line ID",IF(OR(C24="",D24="",E24=""),"Enter review scope document and revision",IF(OR(NOT(ISNUMBER(F24)),F24&lt;=0),"Enter submission date",IF(H24="","Select a review decision",IF(AND(H24&lt;&gt;"Pending",OR(G24="",NOT(ISNUMBER(I24)),I24&lt;=0)),"Complete reviewer and decision date",""))))))))</f>
      </c>
    </row>
    <row r="25" ht="27" customHeight="1">
      <c r="A25" s="21"/>
      <c r="B25" s="21"/>
      <c r="C25" s="21"/>
      <c r="D25" s="21"/>
      <c r="E25" s="21"/>
      <c r="F25" s="30"/>
      <c r="G25" s="21"/>
      <c r="H25" s="21"/>
      <c r="I25" s="30"/>
      <c r="J25" s="21"/>
      <c r="K25" s="21"/>
      <c r="L25" s="25" t="str">
        <f>IF(COUNTA(A25:K25)=0,"",IF(A25="","Enter review ID",IF(COUNTIFS($A$8:$A$157,A25)&lt;&gt;1,"Duplicate review ID",IF(COUNTIFS('Room Fixtures'!$A$8:$A$57,B25)&lt;&gt;1,"Check parent line ID",IF(OR(C25="",D25="",E25=""),"Enter review scope document and revision",IF(OR(NOT(ISNUMBER(F25)),F25&lt;=0),"Enter submission date",IF(H25="","Select a review decision",IF(AND(H25&lt;&gt;"Pending",OR(G25="",NOT(ISNUMBER(I25)),I25&lt;=0)),"Complete reviewer and decision date",""))))))))</f>
      </c>
    </row>
    <row r="26" ht="27" customHeight="1">
      <c r="A26" s="21"/>
      <c r="B26" s="21"/>
      <c r="C26" s="21"/>
      <c r="D26" s="21"/>
      <c r="E26" s="21"/>
      <c r="F26" s="30"/>
      <c r="G26" s="21"/>
      <c r="H26" s="21"/>
      <c r="I26" s="30"/>
      <c r="J26" s="21"/>
      <c r="K26" s="21"/>
      <c r="L26" s="25" t="str">
        <f>IF(COUNTA(A26:K26)=0,"",IF(A26="","Enter review ID",IF(COUNTIFS($A$8:$A$157,A26)&lt;&gt;1,"Duplicate review ID",IF(COUNTIFS('Room Fixtures'!$A$8:$A$57,B26)&lt;&gt;1,"Check parent line ID",IF(OR(C26="",D26="",E26=""),"Enter review scope document and revision",IF(OR(NOT(ISNUMBER(F26)),F26&lt;=0),"Enter submission date",IF(H26="","Select a review decision",IF(AND(H26&lt;&gt;"Pending",OR(G26="",NOT(ISNUMBER(I26)),I26&lt;=0)),"Complete reviewer and decision date",""))))))))</f>
      </c>
    </row>
    <row r="27" ht="27" customHeight="1">
      <c r="A27" s="21"/>
      <c r="B27" s="21"/>
      <c r="C27" s="21"/>
      <c r="D27" s="21"/>
      <c r="E27" s="21"/>
      <c r="F27" s="30"/>
      <c r="G27" s="21"/>
      <c r="H27" s="21"/>
      <c r="I27" s="30"/>
      <c r="J27" s="21"/>
      <c r="K27" s="21"/>
      <c r="L27" s="25" t="str">
        <f>IF(COUNTA(A27:K27)=0,"",IF(A27="","Enter review ID",IF(COUNTIFS($A$8:$A$157,A27)&lt;&gt;1,"Duplicate review ID",IF(COUNTIFS('Room Fixtures'!$A$8:$A$57,B27)&lt;&gt;1,"Check parent line ID",IF(OR(C27="",D27="",E27=""),"Enter review scope document and revision",IF(OR(NOT(ISNUMBER(F27)),F27&lt;=0),"Enter submission date",IF(H27="","Select a review decision",IF(AND(H27&lt;&gt;"Pending",OR(G27="",NOT(ISNUMBER(I27)),I27&lt;=0)),"Complete reviewer and decision date",""))))))))</f>
      </c>
    </row>
    <row r="28" ht="27" customHeight="1">
      <c r="A28" s="21"/>
      <c r="B28" s="21"/>
      <c r="C28" s="21"/>
      <c r="D28" s="21"/>
      <c r="E28" s="21"/>
      <c r="F28" s="30"/>
      <c r="G28" s="21"/>
      <c r="H28" s="21"/>
      <c r="I28" s="30"/>
      <c r="J28" s="21"/>
      <c r="K28" s="21"/>
      <c r="L28" s="25" t="str">
        <f>IF(COUNTA(A28:K28)=0,"",IF(A28="","Enter review ID",IF(COUNTIFS($A$8:$A$157,A28)&lt;&gt;1,"Duplicate review ID",IF(COUNTIFS('Room Fixtures'!$A$8:$A$57,B28)&lt;&gt;1,"Check parent line ID",IF(OR(C28="",D28="",E28=""),"Enter review scope document and revision",IF(OR(NOT(ISNUMBER(F28)),F28&lt;=0),"Enter submission date",IF(H28="","Select a review decision",IF(AND(H28&lt;&gt;"Pending",OR(G28="",NOT(ISNUMBER(I28)),I28&lt;=0)),"Complete reviewer and decision date",""))))))))</f>
      </c>
    </row>
    <row r="29" ht="27" customHeight="1">
      <c r="A29" s="21"/>
      <c r="B29" s="21"/>
      <c r="C29" s="21"/>
      <c r="D29" s="21"/>
      <c r="E29" s="21"/>
      <c r="F29" s="30"/>
      <c r="G29" s="21"/>
      <c r="H29" s="21"/>
      <c r="I29" s="30"/>
      <c r="J29" s="21"/>
      <c r="K29" s="21"/>
      <c r="L29" s="25" t="str">
        <f>IF(COUNTA(A29:K29)=0,"",IF(A29="","Enter review ID",IF(COUNTIFS($A$8:$A$157,A29)&lt;&gt;1,"Duplicate review ID",IF(COUNTIFS('Room Fixtures'!$A$8:$A$57,B29)&lt;&gt;1,"Check parent line ID",IF(OR(C29="",D29="",E29=""),"Enter review scope document and revision",IF(OR(NOT(ISNUMBER(F29)),F29&lt;=0),"Enter submission date",IF(H29="","Select a review decision",IF(AND(H29&lt;&gt;"Pending",OR(G29="",NOT(ISNUMBER(I29)),I29&lt;=0)),"Complete reviewer and decision date",""))))))))</f>
      </c>
    </row>
    <row r="30" ht="27" customHeight="1">
      <c r="A30" s="21"/>
      <c r="B30" s="21"/>
      <c r="C30" s="21"/>
      <c r="D30" s="21"/>
      <c r="E30" s="21"/>
      <c r="F30" s="30"/>
      <c r="G30" s="21"/>
      <c r="H30" s="21"/>
      <c r="I30" s="30"/>
      <c r="J30" s="21"/>
      <c r="K30" s="21"/>
      <c r="L30" s="25" t="str">
        <f>IF(COUNTA(A30:K30)=0,"",IF(A30="","Enter review ID",IF(COUNTIFS($A$8:$A$157,A30)&lt;&gt;1,"Duplicate review ID",IF(COUNTIFS('Room Fixtures'!$A$8:$A$57,B30)&lt;&gt;1,"Check parent line ID",IF(OR(C30="",D30="",E30=""),"Enter review scope document and revision",IF(OR(NOT(ISNUMBER(F30)),F30&lt;=0),"Enter submission date",IF(H30="","Select a review decision",IF(AND(H30&lt;&gt;"Pending",OR(G30="",NOT(ISNUMBER(I30)),I30&lt;=0)),"Complete reviewer and decision date",""))))))))</f>
      </c>
    </row>
    <row r="31" ht="27" customHeight="1">
      <c r="A31" s="21"/>
      <c r="B31" s="21"/>
      <c r="C31" s="21"/>
      <c r="D31" s="21"/>
      <c r="E31" s="21"/>
      <c r="F31" s="30"/>
      <c r="G31" s="21"/>
      <c r="H31" s="21"/>
      <c r="I31" s="30"/>
      <c r="J31" s="21"/>
      <c r="K31" s="21"/>
      <c r="L31" s="25" t="str">
        <f>IF(COUNTA(A31:K31)=0,"",IF(A31="","Enter review ID",IF(COUNTIFS($A$8:$A$157,A31)&lt;&gt;1,"Duplicate review ID",IF(COUNTIFS('Room Fixtures'!$A$8:$A$57,B31)&lt;&gt;1,"Check parent line ID",IF(OR(C31="",D31="",E31=""),"Enter review scope document and revision",IF(OR(NOT(ISNUMBER(F31)),F31&lt;=0),"Enter submission date",IF(H31="","Select a review decision",IF(AND(H31&lt;&gt;"Pending",OR(G31="",NOT(ISNUMBER(I31)),I31&lt;=0)),"Complete reviewer and decision date",""))))))))</f>
      </c>
    </row>
    <row r="32" ht="27" customHeight="1">
      <c r="A32" s="21"/>
      <c r="B32" s="21"/>
      <c r="C32" s="21"/>
      <c r="D32" s="21"/>
      <c r="E32" s="21"/>
      <c r="F32" s="30"/>
      <c r="G32" s="21"/>
      <c r="H32" s="21"/>
      <c r="I32" s="30"/>
      <c r="J32" s="21"/>
      <c r="K32" s="21"/>
      <c r="L32" s="25" t="str">
        <f>IF(COUNTA(A32:K32)=0,"",IF(A32="","Enter review ID",IF(COUNTIFS($A$8:$A$157,A32)&lt;&gt;1,"Duplicate review ID",IF(COUNTIFS('Room Fixtures'!$A$8:$A$57,B32)&lt;&gt;1,"Check parent line ID",IF(OR(C32="",D32="",E32=""),"Enter review scope document and revision",IF(OR(NOT(ISNUMBER(F32)),F32&lt;=0),"Enter submission date",IF(H32="","Select a review decision",IF(AND(H32&lt;&gt;"Pending",OR(G32="",NOT(ISNUMBER(I32)),I32&lt;=0)),"Complete reviewer and decision date",""))))))))</f>
      </c>
    </row>
    <row r="33" ht="27" customHeight="1">
      <c r="A33" s="21"/>
      <c r="B33" s="21"/>
      <c r="C33" s="21"/>
      <c r="D33" s="21"/>
      <c r="E33" s="21"/>
      <c r="F33" s="30"/>
      <c r="G33" s="21"/>
      <c r="H33" s="21"/>
      <c r="I33" s="30"/>
      <c r="J33" s="21"/>
      <c r="K33" s="21"/>
      <c r="L33" s="25" t="str">
        <f>IF(COUNTA(A33:K33)=0,"",IF(A33="","Enter review ID",IF(COUNTIFS($A$8:$A$157,A33)&lt;&gt;1,"Duplicate review ID",IF(COUNTIFS('Room Fixtures'!$A$8:$A$57,B33)&lt;&gt;1,"Check parent line ID",IF(OR(C33="",D33="",E33=""),"Enter review scope document and revision",IF(OR(NOT(ISNUMBER(F33)),F33&lt;=0),"Enter submission date",IF(H33="","Select a review decision",IF(AND(H33&lt;&gt;"Pending",OR(G33="",NOT(ISNUMBER(I33)),I33&lt;=0)),"Complete reviewer and decision date",""))))))))</f>
      </c>
    </row>
    <row r="34" ht="27" customHeight="1">
      <c r="A34" s="21"/>
      <c r="B34" s="21"/>
      <c r="C34" s="21"/>
      <c r="D34" s="21"/>
      <c r="E34" s="21"/>
      <c r="F34" s="30"/>
      <c r="G34" s="21"/>
      <c r="H34" s="21"/>
      <c r="I34" s="30"/>
      <c r="J34" s="21"/>
      <c r="K34" s="21"/>
      <c r="L34" s="25" t="str">
        <f>IF(COUNTA(A34:K34)=0,"",IF(A34="","Enter review ID",IF(COUNTIFS($A$8:$A$157,A34)&lt;&gt;1,"Duplicate review ID",IF(COUNTIFS('Room Fixtures'!$A$8:$A$57,B34)&lt;&gt;1,"Check parent line ID",IF(OR(C34="",D34="",E34=""),"Enter review scope document and revision",IF(OR(NOT(ISNUMBER(F34)),F34&lt;=0),"Enter submission date",IF(H34="","Select a review decision",IF(AND(H34&lt;&gt;"Pending",OR(G34="",NOT(ISNUMBER(I34)),I34&lt;=0)),"Complete reviewer and decision date",""))))))))</f>
      </c>
    </row>
    <row r="35" ht="27" customHeight="1">
      <c r="A35" s="21"/>
      <c r="B35" s="21"/>
      <c r="C35" s="21"/>
      <c r="D35" s="21"/>
      <c r="E35" s="21"/>
      <c r="F35" s="30"/>
      <c r="G35" s="21"/>
      <c r="H35" s="21"/>
      <c r="I35" s="30"/>
      <c r="J35" s="21"/>
      <c r="K35" s="21"/>
      <c r="L35" s="25" t="str">
        <f>IF(COUNTA(A35:K35)=0,"",IF(A35="","Enter review ID",IF(COUNTIFS($A$8:$A$157,A35)&lt;&gt;1,"Duplicate review ID",IF(COUNTIFS('Room Fixtures'!$A$8:$A$57,B35)&lt;&gt;1,"Check parent line ID",IF(OR(C35="",D35="",E35=""),"Enter review scope document and revision",IF(OR(NOT(ISNUMBER(F35)),F35&lt;=0),"Enter submission date",IF(H35="","Select a review decision",IF(AND(H35&lt;&gt;"Pending",OR(G35="",NOT(ISNUMBER(I35)),I35&lt;=0)),"Complete reviewer and decision date",""))))))))</f>
      </c>
    </row>
    <row r="36" ht="27" customHeight="1">
      <c r="A36" s="21"/>
      <c r="B36" s="21"/>
      <c r="C36" s="21"/>
      <c r="D36" s="21"/>
      <c r="E36" s="21"/>
      <c r="F36" s="30"/>
      <c r="G36" s="21"/>
      <c r="H36" s="21"/>
      <c r="I36" s="30"/>
      <c r="J36" s="21"/>
      <c r="K36" s="21"/>
      <c r="L36" s="25" t="str">
        <f>IF(COUNTA(A36:K36)=0,"",IF(A36="","Enter review ID",IF(COUNTIFS($A$8:$A$157,A36)&lt;&gt;1,"Duplicate review ID",IF(COUNTIFS('Room Fixtures'!$A$8:$A$57,B36)&lt;&gt;1,"Check parent line ID",IF(OR(C36="",D36="",E36=""),"Enter review scope document and revision",IF(OR(NOT(ISNUMBER(F36)),F36&lt;=0),"Enter submission date",IF(H36="","Select a review decision",IF(AND(H36&lt;&gt;"Pending",OR(G36="",NOT(ISNUMBER(I36)),I36&lt;=0)),"Complete reviewer and decision date",""))))))))</f>
      </c>
    </row>
    <row r="37" ht="27" customHeight="1">
      <c r="A37" s="21"/>
      <c r="B37" s="21"/>
      <c r="C37" s="21"/>
      <c r="D37" s="21"/>
      <c r="E37" s="21"/>
      <c r="F37" s="30"/>
      <c r="G37" s="21"/>
      <c r="H37" s="21"/>
      <c r="I37" s="30"/>
      <c r="J37" s="21"/>
      <c r="K37" s="21"/>
      <c r="L37" s="25" t="str">
        <f>IF(COUNTA(A37:K37)=0,"",IF(A37="","Enter review ID",IF(COUNTIFS($A$8:$A$157,A37)&lt;&gt;1,"Duplicate review ID",IF(COUNTIFS('Room Fixtures'!$A$8:$A$57,B37)&lt;&gt;1,"Check parent line ID",IF(OR(C37="",D37="",E37=""),"Enter review scope document and revision",IF(OR(NOT(ISNUMBER(F37)),F37&lt;=0),"Enter submission date",IF(H37="","Select a review decision",IF(AND(H37&lt;&gt;"Pending",OR(G37="",NOT(ISNUMBER(I37)),I37&lt;=0)),"Complete reviewer and decision date",""))))))))</f>
      </c>
    </row>
    <row r="38" ht="27" customHeight="1">
      <c r="A38" s="21"/>
      <c r="B38" s="21"/>
      <c r="C38" s="21"/>
      <c r="D38" s="21"/>
      <c r="E38" s="21"/>
      <c r="F38" s="30"/>
      <c r="G38" s="21"/>
      <c r="H38" s="21"/>
      <c r="I38" s="30"/>
      <c r="J38" s="21"/>
      <c r="K38" s="21"/>
      <c r="L38" s="25" t="str">
        <f>IF(COUNTA(A38:K38)=0,"",IF(A38="","Enter review ID",IF(COUNTIFS($A$8:$A$157,A38)&lt;&gt;1,"Duplicate review ID",IF(COUNTIFS('Room Fixtures'!$A$8:$A$57,B38)&lt;&gt;1,"Check parent line ID",IF(OR(C38="",D38="",E38=""),"Enter review scope document and revision",IF(OR(NOT(ISNUMBER(F38)),F38&lt;=0),"Enter submission date",IF(H38="","Select a review decision",IF(AND(H38&lt;&gt;"Pending",OR(G38="",NOT(ISNUMBER(I38)),I38&lt;=0)),"Complete reviewer and decision date",""))))))))</f>
      </c>
    </row>
    <row r="39" ht="27" customHeight="1">
      <c r="A39" s="21"/>
      <c r="B39" s="21"/>
      <c r="C39" s="21"/>
      <c r="D39" s="21"/>
      <c r="E39" s="21"/>
      <c r="F39" s="30"/>
      <c r="G39" s="21"/>
      <c r="H39" s="21"/>
      <c r="I39" s="30"/>
      <c r="J39" s="21"/>
      <c r="K39" s="21"/>
      <c r="L39" s="25" t="str">
        <f>IF(COUNTA(A39:K39)=0,"",IF(A39="","Enter review ID",IF(COUNTIFS($A$8:$A$157,A39)&lt;&gt;1,"Duplicate review ID",IF(COUNTIFS('Room Fixtures'!$A$8:$A$57,B39)&lt;&gt;1,"Check parent line ID",IF(OR(C39="",D39="",E39=""),"Enter review scope document and revision",IF(OR(NOT(ISNUMBER(F39)),F39&lt;=0),"Enter submission date",IF(H39="","Select a review decision",IF(AND(H39&lt;&gt;"Pending",OR(G39="",NOT(ISNUMBER(I39)),I39&lt;=0)),"Complete reviewer and decision date",""))))))))</f>
      </c>
    </row>
    <row r="40" ht="27" customHeight="1">
      <c r="A40" s="21"/>
      <c r="B40" s="21"/>
      <c r="C40" s="21"/>
      <c r="D40" s="21"/>
      <c r="E40" s="21"/>
      <c r="F40" s="30"/>
      <c r="G40" s="21"/>
      <c r="H40" s="21"/>
      <c r="I40" s="30"/>
      <c r="J40" s="21"/>
      <c r="K40" s="21"/>
      <c r="L40" s="25" t="str">
        <f>IF(COUNTA(A40:K40)=0,"",IF(A40="","Enter review ID",IF(COUNTIFS($A$8:$A$157,A40)&lt;&gt;1,"Duplicate review ID",IF(COUNTIFS('Room Fixtures'!$A$8:$A$57,B40)&lt;&gt;1,"Check parent line ID",IF(OR(C40="",D40="",E40=""),"Enter review scope document and revision",IF(OR(NOT(ISNUMBER(F40)),F40&lt;=0),"Enter submission date",IF(H40="","Select a review decision",IF(AND(H40&lt;&gt;"Pending",OR(G40="",NOT(ISNUMBER(I40)),I40&lt;=0)),"Complete reviewer and decision date",""))))))))</f>
      </c>
    </row>
    <row r="41" ht="27" customHeight="1">
      <c r="A41" s="21"/>
      <c r="B41" s="21"/>
      <c r="C41" s="21"/>
      <c r="D41" s="21"/>
      <c r="E41" s="21"/>
      <c r="F41" s="30"/>
      <c r="G41" s="21"/>
      <c r="H41" s="21"/>
      <c r="I41" s="30"/>
      <c r="J41" s="21"/>
      <c r="K41" s="21"/>
      <c r="L41" s="25" t="str">
        <f>IF(COUNTA(A41:K41)=0,"",IF(A41="","Enter review ID",IF(COUNTIFS($A$8:$A$157,A41)&lt;&gt;1,"Duplicate review ID",IF(COUNTIFS('Room Fixtures'!$A$8:$A$57,B41)&lt;&gt;1,"Check parent line ID",IF(OR(C41="",D41="",E41=""),"Enter review scope document and revision",IF(OR(NOT(ISNUMBER(F41)),F41&lt;=0),"Enter submission date",IF(H41="","Select a review decision",IF(AND(H41&lt;&gt;"Pending",OR(G41="",NOT(ISNUMBER(I41)),I41&lt;=0)),"Complete reviewer and decision date",""))))))))</f>
      </c>
    </row>
    <row r="42" ht="27" customHeight="1">
      <c r="A42" s="21"/>
      <c r="B42" s="21"/>
      <c r="C42" s="21"/>
      <c r="D42" s="21"/>
      <c r="E42" s="21"/>
      <c r="F42" s="30"/>
      <c r="G42" s="21"/>
      <c r="H42" s="21"/>
      <c r="I42" s="30"/>
      <c r="J42" s="21"/>
      <c r="K42" s="21"/>
      <c r="L42" s="25" t="str">
        <f>IF(COUNTA(A42:K42)=0,"",IF(A42="","Enter review ID",IF(COUNTIFS($A$8:$A$157,A42)&lt;&gt;1,"Duplicate review ID",IF(COUNTIFS('Room Fixtures'!$A$8:$A$57,B42)&lt;&gt;1,"Check parent line ID",IF(OR(C42="",D42="",E42=""),"Enter review scope document and revision",IF(OR(NOT(ISNUMBER(F42)),F42&lt;=0),"Enter submission date",IF(H42="","Select a review decision",IF(AND(H42&lt;&gt;"Pending",OR(G42="",NOT(ISNUMBER(I42)),I42&lt;=0)),"Complete reviewer and decision date",""))))))))</f>
      </c>
    </row>
    <row r="43" ht="27" customHeight="1">
      <c r="A43" s="21"/>
      <c r="B43" s="21"/>
      <c r="C43" s="21"/>
      <c r="D43" s="21"/>
      <c r="E43" s="21"/>
      <c r="F43" s="30"/>
      <c r="G43" s="21"/>
      <c r="H43" s="21"/>
      <c r="I43" s="30"/>
      <c r="J43" s="21"/>
      <c r="K43" s="21"/>
      <c r="L43" s="25" t="str">
        <f>IF(COUNTA(A43:K43)=0,"",IF(A43="","Enter review ID",IF(COUNTIFS($A$8:$A$157,A43)&lt;&gt;1,"Duplicate review ID",IF(COUNTIFS('Room Fixtures'!$A$8:$A$57,B43)&lt;&gt;1,"Check parent line ID",IF(OR(C43="",D43="",E43=""),"Enter review scope document and revision",IF(OR(NOT(ISNUMBER(F43)),F43&lt;=0),"Enter submission date",IF(H43="","Select a review decision",IF(AND(H43&lt;&gt;"Pending",OR(G43="",NOT(ISNUMBER(I43)),I43&lt;=0)),"Complete reviewer and decision date",""))))))))</f>
      </c>
    </row>
    <row r="44" ht="27" customHeight="1">
      <c r="A44" s="21"/>
      <c r="B44" s="21"/>
      <c r="C44" s="21"/>
      <c r="D44" s="21"/>
      <c r="E44" s="21"/>
      <c r="F44" s="30"/>
      <c r="G44" s="21"/>
      <c r="H44" s="21"/>
      <c r="I44" s="30"/>
      <c r="J44" s="21"/>
      <c r="K44" s="21"/>
      <c r="L44" s="25" t="str">
        <f>IF(COUNTA(A44:K44)=0,"",IF(A44="","Enter review ID",IF(COUNTIFS($A$8:$A$157,A44)&lt;&gt;1,"Duplicate review ID",IF(COUNTIFS('Room Fixtures'!$A$8:$A$57,B44)&lt;&gt;1,"Check parent line ID",IF(OR(C44="",D44="",E44=""),"Enter review scope document and revision",IF(OR(NOT(ISNUMBER(F44)),F44&lt;=0),"Enter submission date",IF(H44="","Select a review decision",IF(AND(H44&lt;&gt;"Pending",OR(G44="",NOT(ISNUMBER(I44)),I44&lt;=0)),"Complete reviewer and decision date",""))))))))</f>
      </c>
    </row>
    <row r="45" ht="27" customHeight="1">
      <c r="A45" s="21"/>
      <c r="B45" s="21"/>
      <c r="C45" s="21"/>
      <c r="D45" s="21"/>
      <c r="E45" s="21"/>
      <c r="F45" s="30"/>
      <c r="G45" s="21"/>
      <c r="H45" s="21"/>
      <c r="I45" s="30"/>
      <c r="J45" s="21"/>
      <c r="K45" s="21"/>
      <c r="L45" s="25" t="str">
        <f>IF(COUNTA(A45:K45)=0,"",IF(A45="","Enter review ID",IF(COUNTIFS($A$8:$A$157,A45)&lt;&gt;1,"Duplicate review ID",IF(COUNTIFS('Room Fixtures'!$A$8:$A$57,B45)&lt;&gt;1,"Check parent line ID",IF(OR(C45="",D45="",E45=""),"Enter review scope document and revision",IF(OR(NOT(ISNUMBER(F45)),F45&lt;=0),"Enter submission date",IF(H45="","Select a review decision",IF(AND(H45&lt;&gt;"Pending",OR(G45="",NOT(ISNUMBER(I45)),I45&lt;=0)),"Complete reviewer and decision date",""))))))))</f>
      </c>
    </row>
    <row r="46" ht="27" customHeight="1">
      <c r="A46" s="21"/>
      <c r="B46" s="21"/>
      <c r="C46" s="21"/>
      <c r="D46" s="21"/>
      <c r="E46" s="21"/>
      <c r="F46" s="30"/>
      <c r="G46" s="21"/>
      <c r="H46" s="21"/>
      <c r="I46" s="30"/>
      <c r="J46" s="21"/>
      <c r="K46" s="21"/>
      <c r="L46" s="25" t="str">
        <f>IF(COUNTA(A46:K46)=0,"",IF(A46="","Enter review ID",IF(COUNTIFS($A$8:$A$157,A46)&lt;&gt;1,"Duplicate review ID",IF(COUNTIFS('Room Fixtures'!$A$8:$A$57,B46)&lt;&gt;1,"Check parent line ID",IF(OR(C46="",D46="",E46=""),"Enter review scope document and revision",IF(OR(NOT(ISNUMBER(F46)),F46&lt;=0),"Enter submission date",IF(H46="","Select a review decision",IF(AND(H46&lt;&gt;"Pending",OR(G46="",NOT(ISNUMBER(I46)),I46&lt;=0)),"Complete reviewer and decision date",""))))))))</f>
      </c>
    </row>
    <row r="47" ht="27" customHeight="1">
      <c r="A47" s="21"/>
      <c r="B47" s="21"/>
      <c r="C47" s="21"/>
      <c r="D47" s="21"/>
      <c r="E47" s="21"/>
      <c r="F47" s="30"/>
      <c r="G47" s="21"/>
      <c r="H47" s="21"/>
      <c r="I47" s="30"/>
      <c r="J47" s="21"/>
      <c r="K47" s="21"/>
      <c r="L47" s="25" t="str">
        <f>IF(COUNTA(A47:K47)=0,"",IF(A47="","Enter review ID",IF(COUNTIFS($A$8:$A$157,A47)&lt;&gt;1,"Duplicate review ID",IF(COUNTIFS('Room Fixtures'!$A$8:$A$57,B47)&lt;&gt;1,"Check parent line ID",IF(OR(C47="",D47="",E47=""),"Enter review scope document and revision",IF(OR(NOT(ISNUMBER(F47)),F47&lt;=0),"Enter submission date",IF(H47="","Select a review decision",IF(AND(H47&lt;&gt;"Pending",OR(G47="",NOT(ISNUMBER(I47)),I47&lt;=0)),"Complete reviewer and decision date",""))))))))</f>
      </c>
    </row>
    <row r="48" ht="27" customHeight="1">
      <c r="A48" s="21"/>
      <c r="B48" s="21"/>
      <c r="C48" s="21"/>
      <c r="D48" s="21"/>
      <c r="E48" s="21"/>
      <c r="F48" s="30"/>
      <c r="G48" s="21"/>
      <c r="H48" s="21"/>
      <c r="I48" s="30"/>
      <c r="J48" s="21"/>
      <c r="K48" s="21"/>
      <c r="L48" s="25" t="str">
        <f>IF(COUNTA(A48:K48)=0,"",IF(A48="","Enter review ID",IF(COUNTIFS($A$8:$A$157,A48)&lt;&gt;1,"Duplicate review ID",IF(COUNTIFS('Room Fixtures'!$A$8:$A$57,B48)&lt;&gt;1,"Check parent line ID",IF(OR(C48="",D48="",E48=""),"Enter review scope document and revision",IF(OR(NOT(ISNUMBER(F48)),F48&lt;=0),"Enter submission date",IF(H48="","Select a review decision",IF(AND(H48&lt;&gt;"Pending",OR(G48="",NOT(ISNUMBER(I48)),I48&lt;=0)),"Complete reviewer and decision date",""))))))))</f>
      </c>
    </row>
    <row r="49" ht="27" customHeight="1">
      <c r="A49" s="21"/>
      <c r="B49" s="21"/>
      <c r="C49" s="21"/>
      <c r="D49" s="21"/>
      <c r="E49" s="21"/>
      <c r="F49" s="30"/>
      <c r="G49" s="21"/>
      <c r="H49" s="21"/>
      <c r="I49" s="30"/>
      <c r="J49" s="21"/>
      <c r="K49" s="21"/>
      <c r="L49" s="25" t="str">
        <f>IF(COUNTA(A49:K49)=0,"",IF(A49="","Enter review ID",IF(COUNTIFS($A$8:$A$157,A49)&lt;&gt;1,"Duplicate review ID",IF(COUNTIFS('Room Fixtures'!$A$8:$A$57,B49)&lt;&gt;1,"Check parent line ID",IF(OR(C49="",D49="",E49=""),"Enter review scope document and revision",IF(OR(NOT(ISNUMBER(F49)),F49&lt;=0),"Enter submission date",IF(H49="","Select a review decision",IF(AND(H49&lt;&gt;"Pending",OR(G49="",NOT(ISNUMBER(I49)),I49&lt;=0)),"Complete reviewer and decision date",""))))))))</f>
      </c>
    </row>
    <row r="50" ht="27" customHeight="1">
      <c r="A50" s="21"/>
      <c r="B50" s="21"/>
      <c r="C50" s="21"/>
      <c r="D50" s="21"/>
      <c r="E50" s="21"/>
      <c r="F50" s="30"/>
      <c r="G50" s="21"/>
      <c r="H50" s="21"/>
      <c r="I50" s="30"/>
      <c r="J50" s="21"/>
      <c r="K50" s="21"/>
      <c r="L50" s="25" t="str">
        <f>IF(COUNTA(A50:K50)=0,"",IF(A50="","Enter review ID",IF(COUNTIFS($A$8:$A$157,A50)&lt;&gt;1,"Duplicate review ID",IF(COUNTIFS('Room Fixtures'!$A$8:$A$57,B50)&lt;&gt;1,"Check parent line ID",IF(OR(C50="",D50="",E50=""),"Enter review scope document and revision",IF(OR(NOT(ISNUMBER(F50)),F50&lt;=0),"Enter submission date",IF(H50="","Select a review decision",IF(AND(H50&lt;&gt;"Pending",OR(G50="",NOT(ISNUMBER(I50)),I50&lt;=0)),"Complete reviewer and decision date",""))))))))</f>
      </c>
    </row>
    <row r="51" ht="27" customHeight="1">
      <c r="A51" s="21"/>
      <c r="B51" s="21"/>
      <c r="C51" s="21"/>
      <c r="D51" s="21"/>
      <c r="E51" s="21"/>
      <c r="F51" s="30"/>
      <c r="G51" s="21"/>
      <c r="H51" s="21"/>
      <c r="I51" s="30"/>
      <c r="J51" s="21"/>
      <c r="K51" s="21"/>
      <c r="L51" s="25" t="str">
        <f>IF(COUNTA(A51:K51)=0,"",IF(A51="","Enter review ID",IF(COUNTIFS($A$8:$A$157,A51)&lt;&gt;1,"Duplicate review ID",IF(COUNTIFS('Room Fixtures'!$A$8:$A$57,B51)&lt;&gt;1,"Check parent line ID",IF(OR(C51="",D51="",E51=""),"Enter review scope document and revision",IF(OR(NOT(ISNUMBER(F51)),F51&lt;=0),"Enter submission date",IF(H51="","Select a review decision",IF(AND(H51&lt;&gt;"Pending",OR(G51="",NOT(ISNUMBER(I51)),I51&lt;=0)),"Complete reviewer and decision date",""))))))))</f>
      </c>
    </row>
    <row r="52" ht="27" customHeight="1">
      <c r="A52" s="21"/>
      <c r="B52" s="21"/>
      <c r="C52" s="21"/>
      <c r="D52" s="21"/>
      <c r="E52" s="21"/>
      <c r="F52" s="30"/>
      <c r="G52" s="21"/>
      <c r="H52" s="21"/>
      <c r="I52" s="30"/>
      <c r="J52" s="21"/>
      <c r="K52" s="21"/>
      <c r="L52" s="25" t="str">
        <f>IF(COUNTA(A52:K52)=0,"",IF(A52="","Enter review ID",IF(COUNTIFS($A$8:$A$157,A52)&lt;&gt;1,"Duplicate review ID",IF(COUNTIFS('Room Fixtures'!$A$8:$A$57,B52)&lt;&gt;1,"Check parent line ID",IF(OR(C52="",D52="",E52=""),"Enter review scope document and revision",IF(OR(NOT(ISNUMBER(F52)),F52&lt;=0),"Enter submission date",IF(H52="","Select a review decision",IF(AND(H52&lt;&gt;"Pending",OR(G52="",NOT(ISNUMBER(I52)),I52&lt;=0)),"Complete reviewer and decision date",""))))))))</f>
      </c>
    </row>
    <row r="53" ht="27" customHeight="1">
      <c r="A53" s="21"/>
      <c r="B53" s="21"/>
      <c r="C53" s="21"/>
      <c r="D53" s="21"/>
      <c r="E53" s="21"/>
      <c r="F53" s="30"/>
      <c r="G53" s="21"/>
      <c r="H53" s="21"/>
      <c r="I53" s="30"/>
      <c r="J53" s="21"/>
      <c r="K53" s="21"/>
      <c r="L53" s="25" t="str">
        <f>IF(COUNTA(A53:K53)=0,"",IF(A53="","Enter review ID",IF(COUNTIFS($A$8:$A$157,A53)&lt;&gt;1,"Duplicate review ID",IF(COUNTIFS('Room Fixtures'!$A$8:$A$57,B53)&lt;&gt;1,"Check parent line ID",IF(OR(C53="",D53="",E53=""),"Enter review scope document and revision",IF(OR(NOT(ISNUMBER(F53)),F53&lt;=0),"Enter submission date",IF(H53="","Select a review decision",IF(AND(H53&lt;&gt;"Pending",OR(G53="",NOT(ISNUMBER(I53)),I53&lt;=0)),"Complete reviewer and decision date",""))))))))</f>
      </c>
    </row>
    <row r="54" ht="27" customHeight="1">
      <c r="A54" s="21"/>
      <c r="B54" s="21"/>
      <c r="C54" s="21"/>
      <c r="D54" s="21"/>
      <c r="E54" s="21"/>
      <c r="F54" s="30"/>
      <c r="G54" s="21"/>
      <c r="H54" s="21"/>
      <c r="I54" s="30"/>
      <c r="J54" s="21"/>
      <c r="K54" s="21"/>
      <c r="L54" s="25" t="str">
        <f>IF(COUNTA(A54:K54)=0,"",IF(A54="","Enter review ID",IF(COUNTIFS($A$8:$A$157,A54)&lt;&gt;1,"Duplicate review ID",IF(COUNTIFS('Room Fixtures'!$A$8:$A$57,B54)&lt;&gt;1,"Check parent line ID",IF(OR(C54="",D54="",E54=""),"Enter review scope document and revision",IF(OR(NOT(ISNUMBER(F54)),F54&lt;=0),"Enter submission date",IF(H54="","Select a review decision",IF(AND(H54&lt;&gt;"Pending",OR(G54="",NOT(ISNUMBER(I54)),I54&lt;=0)),"Complete reviewer and decision date",""))))))))</f>
      </c>
    </row>
    <row r="55" ht="27" customHeight="1">
      <c r="A55" s="21"/>
      <c r="B55" s="21"/>
      <c r="C55" s="21"/>
      <c r="D55" s="21"/>
      <c r="E55" s="21"/>
      <c r="F55" s="30"/>
      <c r="G55" s="21"/>
      <c r="H55" s="21"/>
      <c r="I55" s="30"/>
      <c r="J55" s="21"/>
      <c r="K55" s="21"/>
      <c r="L55" s="25" t="str">
        <f>IF(COUNTA(A55:K55)=0,"",IF(A55="","Enter review ID",IF(COUNTIFS($A$8:$A$157,A55)&lt;&gt;1,"Duplicate review ID",IF(COUNTIFS('Room Fixtures'!$A$8:$A$57,B55)&lt;&gt;1,"Check parent line ID",IF(OR(C55="",D55="",E55=""),"Enter review scope document and revision",IF(OR(NOT(ISNUMBER(F55)),F55&lt;=0),"Enter submission date",IF(H55="","Select a review decision",IF(AND(H55&lt;&gt;"Pending",OR(G55="",NOT(ISNUMBER(I55)),I55&lt;=0)),"Complete reviewer and decision date",""))))))))</f>
      </c>
    </row>
    <row r="56" ht="27" customHeight="1">
      <c r="A56" s="21"/>
      <c r="B56" s="21"/>
      <c r="C56" s="21"/>
      <c r="D56" s="21"/>
      <c r="E56" s="21"/>
      <c r="F56" s="30"/>
      <c r="G56" s="21"/>
      <c r="H56" s="21"/>
      <c r="I56" s="30"/>
      <c r="J56" s="21"/>
      <c r="K56" s="21"/>
      <c r="L56" s="25" t="str">
        <f>IF(COUNTA(A56:K56)=0,"",IF(A56="","Enter review ID",IF(COUNTIFS($A$8:$A$157,A56)&lt;&gt;1,"Duplicate review ID",IF(COUNTIFS('Room Fixtures'!$A$8:$A$57,B56)&lt;&gt;1,"Check parent line ID",IF(OR(C56="",D56="",E56=""),"Enter review scope document and revision",IF(OR(NOT(ISNUMBER(F56)),F56&lt;=0),"Enter submission date",IF(H56="","Select a review decision",IF(AND(H56&lt;&gt;"Pending",OR(G56="",NOT(ISNUMBER(I56)),I56&lt;=0)),"Complete reviewer and decision date",""))))))))</f>
      </c>
    </row>
    <row r="57" ht="27" customHeight="1">
      <c r="A57" s="21"/>
      <c r="B57" s="21"/>
      <c r="C57" s="21"/>
      <c r="D57" s="21"/>
      <c r="E57" s="21"/>
      <c r="F57" s="30"/>
      <c r="G57" s="21"/>
      <c r="H57" s="21"/>
      <c r="I57" s="30"/>
      <c r="J57" s="21"/>
      <c r="K57" s="21"/>
      <c r="L57" s="25" t="str">
        <f>IF(COUNTA(A57:K57)=0,"",IF(A57="","Enter review ID",IF(COUNTIFS($A$8:$A$157,A57)&lt;&gt;1,"Duplicate review ID",IF(COUNTIFS('Room Fixtures'!$A$8:$A$57,B57)&lt;&gt;1,"Check parent line ID",IF(OR(C57="",D57="",E57=""),"Enter review scope document and revision",IF(OR(NOT(ISNUMBER(F57)),F57&lt;=0),"Enter submission date",IF(H57="","Select a review decision",IF(AND(H57&lt;&gt;"Pending",OR(G57="",NOT(ISNUMBER(I57)),I57&lt;=0)),"Complete reviewer and decision date",""))))))))</f>
      </c>
    </row>
    <row r="58" ht="27" customHeight="1">
      <c r="A58" s="21"/>
      <c r="B58" s="21"/>
      <c r="C58" s="21"/>
      <c r="D58" s="21"/>
      <c r="E58" s="21"/>
      <c r="F58" s="30"/>
      <c r="G58" s="21"/>
      <c r="H58" s="21"/>
      <c r="I58" s="30"/>
      <c r="J58" s="21"/>
      <c r="K58" s="21"/>
      <c r="L58" s="25" t="str">
        <f>IF(COUNTA(A58:K58)=0,"",IF(A58="","Enter review ID",IF(COUNTIFS($A$8:$A$157,A58)&lt;&gt;1,"Duplicate review ID",IF(COUNTIFS('Room Fixtures'!$A$8:$A$57,B58)&lt;&gt;1,"Check parent line ID",IF(OR(C58="",D58="",E58=""),"Enter review scope document and revision",IF(OR(NOT(ISNUMBER(F58)),F58&lt;=0),"Enter submission date",IF(H58="","Select a review decision",IF(AND(H58&lt;&gt;"Pending",OR(G58="",NOT(ISNUMBER(I58)),I58&lt;=0)),"Complete reviewer and decision date",""))))))))</f>
      </c>
    </row>
    <row r="59" ht="27" customHeight="1">
      <c r="A59" s="21"/>
      <c r="B59" s="21"/>
      <c r="C59" s="21"/>
      <c r="D59" s="21"/>
      <c r="E59" s="21"/>
      <c r="F59" s="30"/>
      <c r="G59" s="21"/>
      <c r="H59" s="21"/>
      <c r="I59" s="30"/>
      <c r="J59" s="21"/>
      <c r="K59" s="21"/>
      <c r="L59" s="25" t="str">
        <f>IF(COUNTA(A59:K59)=0,"",IF(A59="","Enter review ID",IF(COUNTIFS($A$8:$A$157,A59)&lt;&gt;1,"Duplicate review ID",IF(COUNTIFS('Room Fixtures'!$A$8:$A$57,B59)&lt;&gt;1,"Check parent line ID",IF(OR(C59="",D59="",E59=""),"Enter review scope document and revision",IF(OR(NOT(ISNUMBER(F59)),F59&lt;=0),"Enter submission date",IF(H59="","Select a review decision",IF(AND(H59&lt;&gt;"Pending",OR(G59="",NOT(ISNUMBER(I59)),I59&lt;=0)),"Complete reviewer and decision date",""))))))))</f>
      </c>
    </row>
    <row r="60" ht="27" customHeight="1">
      <c r="A60" s="21"/>
      <c r="B60" s="21"/>
      <c r="C60" s="21"/>
      <c r="D60" s="21"/>
      <c r="E60" s="21"/>
      <c r="F60" s="30"/>
      <c r="G60" s="21"/>
      <c r="H60" s="21"/>
      <c r="I60" s="30"/>
      <c r="J60" s="21"/>
      <c r="K60" s="21"/>
      <c r="L60" s="25" t="str">
        <f>IF(COUNTA(A60:K60)=0,"",IF(A60="","Enter review ID",IF(COUNTIFS($A$8:$A$157,A60)&lt;&gt;1,"Duplicate review ID",IF(COUNTIFS('Room Fixtures'!$A$8:$A$57,B60)&lt;&gt;1,"Check parent line ID",IF(OR(C60="",D60="",E60=""),"Enter review scope document and revision",IF(OR(NOT(ISNUMBER(F60)),F60&lt;=0),"Enter submission date",IF(H60="","Select a review decision",IF(AND(H60&lt;&gt;"Pending",OR(G60="",NOT(ISNUMBER(I60)),I60&lt;=0)),"Complete reviewer and decision date",""))))))))</f>
      </c>
    </row>
    <row r="61" ht="27" customHeight="1">
      <c r="A61" s="21"/>
      <c r="B61" s="21"/>
      <c r="C61" s="21"/>
      <c r="D61" s="21"/>
      <c r="E61" s="21"/>
      <c r="F61" s="30"/>
      <c r="G61" s="21"/>
      <c r="H61" s="21"/>
      <c r="I61" s="30"/>
      <c r="J61" s="21"/>
      <c r="K61" s="21"/>
      <c r="L61" s="25" t="str">
        <f>IF(COUNTA(A61:K61)=0,"",IF(A61="","Enter review ID",IF(COUNTIFS($A$8:$A$157,A61)&lt;&gt;1,"Duplicate review ID",IF(COUNTIFS('Room Fixtures'!$A$8:$A$57,B61)&lt;&gt;1,"Check parent line ID",IF(OR(C61="",D61="",E61=""),"Enter review scope document and revision",IF(OR(NOT(ISNUMBER(F61)),F61&lt;=0),"Enter submission date",IF(H61="","Select a review decision",IF(AND(H61&lt;&gt;"Pending",OR(G61="",NOT(ISNUMBER(I61)),I61&lt;=0)),"Complete reviewer and decision date",""))))))))</f>
      </c>
    </row>
    <row r="62" ht="27" customHeight="1">
      <c r="A62" s="21"/>
      <c r="B62" s="21"/>
      <c r="C62" s="21"/>
      <c r="D62" s="21"/>
      <c r="E62" s="21"/>
      <c r="F62" s="30"/>
      <c r="G62" s="21"/>
      <c r="H62" s="21"/>
      <c r="I62" s="30"/>
      <c r="J62" s="21"/>
      <c r="K62" s="21"/>
      <c r="L62" s="25" t="str">
        <f>IF(COUNTA(A62:K62)=0,"",IF(A62="","Enter review ID",IF(COUNTIFS($A$8:$A$157,A62)&lt;&gt;1,"Duplicate review ID",IF(COUNTIFS('Room Fixtures'!$A$8:$A$57,B62)&lt;&gt;1,"Check parent line ID",IF(OR(C62="",D62="",E62=""),"Enter review scope document and revision",IF(OR(NOT(ISNUMBER(F62)),F62&lt;=0),"Enter submission date",IF(H62="","Select a review decision",IF(AND(H62&lt;&gt;"Pending",OR(G62="",NOT(ISNUMBER(I62)),I62&lt;=0)),"Complete reviewer and decision date",""))))))))</f>
      </c>
    </row>
    <row r="63" ht="27" customHeight="1">
      <c r="A63" s="21"/>
      <c r="B63" s="21"/>
      <c r="C63" s="21"/>
      <c r="D63" s="21"/>
      <c r="E63" s="21"/>
      <c r="F63" s="30"/>
      <c r="G63" s="21"/>
      <c r="H63" s="21"/>
      <c r="I63" s="30"/>
      <c r="J63" s="21"/>
      <c r="K63" s="21"/>
      <c r="L63" s="25" t="str">
        <f>IF(COUNTA(A63:K63)=0,"",IF(A63="","Enter review ID",IF(COUNTIFS($A$8:$A$157,A63)&lt;&gt;1,"Duplicate review ID",IF(COUNTIFS('Room Fixtures'!$A$8:$A$57,B63)&lt;&gt;1,"Check parent line ID",IF(OR(C63="",D63="",E63=""),"Enter review scope document and revision",IF(OR(NOT(ISNUMBER(F63)),F63&lt;=0),"Enter submission date",IF(H63="","Select a review decision",IF(AND(H63&lt;&gt;"Pending",OR(G63="",NOT(ISNUMBER(I63)),I63&lt;=0)),"Complete reviewer and decision date",""))))))))</f>
      </c>
    </row>
    <row r="64" ht="27" customHeight="1">
      <c r="A64" s="21"/>
      <c r="B64" s="21"/>
      <c r="C64" s="21"/>
      <c r="D64" s="21"/>
      <c r="E64" s="21"/>
      <c r="F64" s="30"/>
      <c r="G64" s="21"/>
      <c r="H64" s="21"/>
      <c r="I64" s="30"/>
      <c r="J64" s="21"/>
      <c r="K64" s="21"/>
      <c r="L64" s="25" t="str">
        <f>IF(COUNTA(A64:K64)=0,"",IF(A64="","Enter review ID",IF(COUNTIFS($A$8:$A$157,A64)&lt;&gt;1,"Duplicate review ID",IF(COUNTIFS('Room Fixtures'!$A$8:$A$57,B64)&lt;&gt;1,"Check parent line ID",IF(OR(C64="",D64="",E64=""),"Enter review scope document and revision",IF(OR(NOT(ISNUMBER(F64)),F64&lt;=0),"Enter submission date",IF(H64="","Select a review decision",IF(AND(H64&lt;&gt;"Pending",OR(G64="",NOT(ISNUMBER(I64)),I64&lt;=0)),"Complete reviewer and decision date",""))))))))</f>
      </c>
    </row>
    <row r="65" ht="27" customHeight="1">
      <c r="A65" s="21"/>
      <c r="B65" s="21"/>
      <c r="C65" s="21"/>
      <c r="D65" s="21"/>
      <c r="E65" s="21"/>
      <c r="F65" s="30"/>
      <c r="G65" s="21"/>
      <c r="H65" s="21"/>
      <c r="I65" s="30"/>
      <c r="J65" s="21"/>
      <c r="K65" s="21"/>
      <c r="L65" s="25" t="str">
        <f>IF(COUNTA(A65:K65)=0,"",IF(A65="","Enter review ID",IF(COUNTIFS($A$8:$A$157,A65)&lt;&gt;1,"Duplicate review ID",IF(COUNTIFS('Room Fixtures'!$A$8:$A$57,B65)&lt;&gt;1,"Check parent line ID",IF(OR(C65="",D65="",E65=""),"Enter review scope document and revision",IF(OR(NOT(ISNUMBER(F65)),F65&lt;=0),"Enter submission date",IF(H65="","Select a review decision",IF(AND(H65&lt;&gt;"Pending",OR(G65="",NOT(ISNUMBER(I65)),I65&lt;=0)),"Complete reviewer and decision date",""))))))))</f>
      </c>
    </row>
    <row r="66" ht="27" customHeight="1">
      <c r="A66" s="21"/>
      <c r="B66" s="21"/>
      <c r="C66" s="21"/>
      <c r="D66" s="21"/>
      <c r="E66" s="21"/>
      <c r="F66" s="30"/>
      <c r="G66" s="21"/>
      <c r="H66" s="21"/>
      <c r="I66" s="30"/>
      <c r="J66" s="21"/>
      <c r="K66" s="21"/>
      <c r="L66" s="25" t="str">
        <f>IF(COUNTA(A66:K66)=0,"",IF(A66="","Enter review ID",IF(COUNTIFS($A$8:$A$157,A66)&lt;&gt;1,"Duplicate review ID",IF(COUNTIFS('Room Fixtures'!$A$8:$A$57,B66)&lt;&gt;1,"Check parent line ID",IF(OR(C66="",D66="",E66=""),"Enter review scope document and revision",IF(OR(NOT(ISNUMBER(F66)),F66&lt;=0),"Enter submission date",IF(H66="","Select a review decision",IF(AND(H66&lt;&gt;"Pending",OR(G66="",NOT(ISNUMBER(I66)),I66&lt;=0)),"Complete reviewer and decision date",""))))))))</f>
      </c>
    </row>
    <row r="67" ht="27" customHeight="1">
      <c r="A67" s="21"/>
      <c r="B67" s="21"/>
      <c r="C67" s="21"/>
      <c r="D67" s="21"/>
      <c r="E67" s="21"/>
      <c r="F67" s="30"/>
      <c r="G67" s="21"/>
      <c r="H67" s="21"/>
      <c r="I67" s="30"/>
      <c r="J67" s="21"/>
      <c r="K67" s="21"/>
      <c r="L67" s="25" t="str">
        <f>IF(COUNTA(A67:K67)=0,"",IF(A67="","Enter review ID",IF(COUNTIFS($A$8:$A$157,A67)&lt;&gt;1,"Duplicate review ID",IF(COUNTIFS('Room Fixtures'!$A$8:$A$57,B67)&lt;&gt;1,"Check parent line ID",IF(OR(C67="",D67="",E67=""),"Enter review scope document and revision",IF(OR(NOT(ISNUMBER(F67)),F67&lt;=0),"Enter submission date",IF(H67="","Select a review decision",IF(AND(H67&lt;&gt;"Pending",OR(G67="",NOT(ISNUMBER(I67)),I67&lt;=0)),"Complete reviewer and decision date",""))))))))</f>
      </c>
    </row>
    <row r="68" ht="27" customHeight="1">
      <c r="A68" s="21"/>
      <c r="B68" s="21"/>
      <c r="C68" s="21"/>
      <c r="D68" s="21"/>
      <c r="E68" s="21"/>
      <c r="F68" s="30"/>
      <c r="G68" s="21"/>
      <c r="H68" s="21"/>
      <c r="I68" s="30"/>
      <c r="J68" s="21"/>
      <c r="K68" s="21"/>
      <c r="L68" s="25" t="str">
        <f>IF(COUNTA(A68:K68)=0,"",IF(A68="","Enter review ID",IF(COUNTIFS($A$8:$A$157,A68)&lt;&gt;1,"Duplicate review ID",IF(COUNTIFS('Room Fixtures'!$A$8:$A$57,B68)&lt;&gt;1,"Check parent line ID",IF(OR(C68="",D68="",E68=""),"Enter review scope document and revision",IF(OR(NOT(ISNUMBER(F68)),F68&lt;=0),"Enter submission date",IF(H68="","Select a review decision",IF(AND(H68&lt;&gt;"Pending",OR(G68="",NOT(ISNUMBER(I68)),I68&lt;=0)),"Complete reviewer and decision date",""))))))))</f>
      </c>
    </row>
    <row r="69" ht="27" customHeight="1">
      <c r="A69" s="21"/>
      <c r="B69" s="21"/>
      <c r="C69" s="21"/>
      <c r="D69" s="21"/>
      <c r="E69" s="21"/>
      <c r="F69" s="30"/>
      <c r="G69" s="21"/>
      <c r="H69" s="21"/>
      <c r="I69" s="30"/>
      <c r="J69" s="21"/>
      <c r="K69" s="21"/>
      <c r="L69" s="25" t="str">
        <f>IF(COUNTA(A69:K69)=0,"",IF(A69="","Enter review ID",IF(COUNTIFS($A$8:$A$157,A69)&lt;&gt;1,"Duplicate review ID",IF(COUNTIFS('Room Fixtures'!$A$8:$A$57,B69)&lt;&gt;1,"Check parent line ID",IF(OR(C69="",D69="",E69=""),"Enter review scope document and revision",IF(OR(NOT(ISNUMBER(F69)),F69&lt;=0),"Enter submission date",IF(H69="","Select a review decision",IF(AND(H69&lt;&gt;"Pending",OR(G69="",NOT(ISNUMBER(I69)),I69&lt;=0)),"Complete reviewer and decision date",""))))))))</f>
      </c>
    </row>
    <row r="70" ht="27" customHeight="1">
      <c r="A70" s="21"/>
      <c r="B70" s="21"/>
      <c r="C70" s="21"/>
      <c r="D70" s="21"/>
      <c r="E70" s="21"/>
      <c r="F70" s="30"/>
      <c r="G70" s="21"/>
      <c r="H70" s="21"/>
      <c r="I70" s="30"/>
      <c r="J70" s="21"/>
      <c r="K70" s="21"/>
      <c r="L70" s="25" t="str">
        <f>IF(COUNTA(A70:K70)=0,"",IF(A70="","Enter review ID",IF(COUNTIFS($A$8:$A$157,A70)&lt;&gt;1,"Duplicate review ID",IF(COUNTIFS('Room Fixtures'!$A$8:$A$57,B70)&lt;&gt;1,"Check parent line ID",IF(OR(C70="",D70="",E70=""),"Enter review scope document and revision",IF(OR(NOT(ISNUMBER(F70)),F70&lt;=0),"Enter submission date",IF(H70="","Select a review decision",IF(AND(H70&lt;&gt;"Pending",OR(G70="",NOT(ISNUMBER(I70)),I70&lt;=0)),"Complete reviewer and decision date",""))))))))</f>
      </c>
    </row>
    <row r="71" ht="27" customHeight="1">
      <c r="A71" s="21"/>
      <c r="B71" s="21"/>
      <c r="C71" s="21"/>
      <c r="D71" s="21"/>
      <c r="E71" s="21"/>
      <c r="F71" s="30"/>
      <c r="G71" s="21"/>
      <c r="H71" s="21"/>
      <c r="I71" s="30"/>
      <c r="J71" s="21"/>
      <c r="K71" s="21"/>
      <c r="L71" s="25" t="str">
        <f>IF(COUNTA(A71:K71)=0,"",IF(A71="","Enter review ID",IF(COUNTIFS($A$8:$A$157,A71)&lt;&gt;1,"Duplicate review ID",IF(COUNTIFS('Room Fixtures'!$A$8:$A$57,B71)&lt;&gt;1,"Check parent line ID",IF(OR(C71="",D71="",E71=""),"Enter review scope document and revision",IF(OR(NOT(ISNUMBER(F71)),F71&lt;=0),"Enter submission date",IF(H71="","Select a review decision",IF(AND(H71&lt;&gt;"Pending",OR(G71="",NOT(ISNUMBER(I71)),I71&lt;=0)),"Complete reviewer and decision date",""))))))))</f>
      </c>
    </row>
    <row r="72" ht="27" customHeight="1">
      <c r="A72" s="21"/>
      <c r="B72" s="21"/>
      <c r="C72" s="21"/>
      <c r="D72" s="21"/>
      <c r="E72" s="21"/>
      <c r="F72" s="30"/>
      <c r="G72" s="21"/>
      <c r="H72" s="21"/>
      <c r="I72" s="30"/>
      <c r="J72" s="21"/>
      <c r="K72" s="21"/>
      <c r="L72" s="25" t="str">
        <f>IF(COUNTA(A72:K72)=0,"",IF(A72="","Enter review ID",IF(COUNTIFS($A$8:$A$157,A72)&lt;&gt;1,"Duplicate review ID",IF(COUNTIFS('Room Fixtures'!$A$8:$A$57,B72)&lt;&gt;1,"Check parent line ID",IF(OR(C72="",D72="",E72=""),"Enter review scope document and revision",IF(OR(NOT(ISNUMBER(F72)),F72&lt;=0),"Enter submission date",IF(H72="","Select a review decision",IF(AND(H72&lt;&gt;"Pending",OR(G72="",NOT(ISNUMBER(I72)),I72&lt;=0)),"Complete reviewer and decision date",""))))))))</f>
      </c>
    </row>
    <row r="73" ht="27" customHeight="1">
      <c r="A73" s="21"/>
      <c r="B73" s="21"/>
      <c r="C73" s="21"/>
      <c r="D73" s="21"/>
      <c r="E73" s="21"/>
      <c r="F73" s="30"/>
      <c r="G73" s="21"/>
      <c r="H73" s="21"/>
      <c r="I73" s="30"/>
      <c r="J73" s="21"/>
      <c r="K73" s="21"/>
      <c r="L73" s="25" t="str">
        <f>IF(COUNTA(A73:K73)=0,"",IF(A73="","Enter review ID",IF(COUNTIFS($A$8:$A$157,A73)&lt;&gt;1,"Duplicate review ID",IF(COUNTIFS('Room Fixtures'!$A$8:$A$57,B73)&lt;&gt;1,"Check parent line ID",IF(OR(C73="",D73="",E73=""),"Enter review scope document and revision",IF(OR(NOT(ISNUMBER(F73)),F73&lt;=0),"Enter submission date",IF(H73="","Select a review decision",IF(AND(H73&lt;&gt;"Pending",OR(G73="",NOT(ISNUMBER(I73)),I73&lt;=0)),"Complete reviewer and decision date",""))))))))</f>
      </c>
    </row>
    <row r="74" ht="27" customHeight="1">
      <c r="A74" s="21"/>
      <c r="B74" s="21"/>
      <c r="C74" s="21"/>
      <c r="D74" s="21"/>
      <c r="E74" s="21"/>
      <c r="F74" s="30"/>
      <c r="G74" s="21"/>
      <c r="H74" s="21"/>
      <c r="I74" s="30"/>
      <c r="J74" s="21"/>
      <c r="K74" s="21"/>
      <c r="L74" s="25" t="str">
        <f>IF(COUNTA(A74:K74)=0,"",IF(A74="","Enter review ID",IF(COUNTIFS($A$8:$A$157,A74)&lt;&gt;1,"Duplicate review ID",IF(COUNTIFS('Room Fixtures'!$A$8:$A$57,B74)&lt;&gt;1,"Check parent line ID",IF(OR(C74="",D74="",E74=""),"Enter review scope document and revision",IF(OR(NOT(ISNUMBER(F74)),F74&lt;=0),"Enter submission date",IF(H74="","Select a review decision",IF(AND(H74&lt;&gt;"Pending",OR(G74="",NOT(ISNUMBER(I74)),I74&lt;=0)),"Complete reviewer and decision date",""))))))))</f>
      </c>
    </row>
    <row r="75" ht="27" customHeight="1">
      <c r="A75" s="21"/>
      <c r="B75" s="21"/>
      <c r="C75" s="21"/>
      <c r="D75" s="21"/>
      <c r="E75" s="21"/>
      <c r="F75" s="30"/>
      <c r="G75" s="21"/>
      <c r="H75" s="21"/>
      <c r="I75" s="30"/>
      <c r="J75" s="21"/>
      <c r="K75" s="21"/>
      <c r="L75" s="25" t="str">
        <f>IF(COUNTA(A75:K75)=0,"",IF(A75="","Enter review ID",IF(COUNTIFS($A$8:$A$157,A75)&lt;&gt;1,"Duplicate review ID",IF(COUNTIFS('Room Fixtures'!$A$8:$A$57,B75)&lt;&gt;1,"Check parent line ID",IF(OR(C75="",D75="",E75=""),"Enter review scope document and revision",IF(OR(NOT(ISNUMBER(F75)),F75&lt;=0),"Enter submission date",IF(H75="","Select a review decision",IF(AND(H75&lt;&gt;"Pending",OR(G75="",NOT(ISNUMBER(I75)),I75&lt;=0)),"Complete reviewer and decision date",""))))))))</f>
      </c>
    </row>
    <row r="76" ht="27" customHeight="1">
      <c r="A76" s="21"/>
      <c r="B76" s="21"/>
      <c r="C76" s="21"/>
      <c r="D76" s="21"/>
      <c r="E76" s="21"/>
      <c r="F76" s="30"/>
      <c r="G76" s="21"/>
      <c r="H76" s="21"/>
      <c r="I76" s="30"/>
      <c r="J76" s="21"/>
      <c r="K76" s="21"/>
      <c r="L76" s="25" t="str">
        <f>IF(COUNTA(A76:K76)=0,"",IF(A76="","Enter review ID",IF(COUNTIFS($A$8:$A$157,A76)&lt;&gt;1,"Duplicate review ID",IF(COUNTIFS('Room Fixtures'!$A$8:$A$57,B76)&lt;&gt;1,"Check parent line ID",IF(OR(C76="",D76="",E76=""),"Enter review scope document and revision",IF(OR(NOT(ISNUMBER(F76)),F76&lt;=0),"Enter submission date",IF(H76="","Select a review decision",IF(AND(H76&lt;&gt;"Pending",OR(G76="",NOT(ISNUMBER(I76)),I76&lt;=0)),"Complete reviewer and decision date",""))))))))</f>
      </c>
    </row>
    <row r="77" ht="27" customHeight="1">
      <c r="A77" s="21"/>
      <c r="B77" s="21"/>
      <c r="C77" s="21"/>
      <c r="D77" s="21"/>
      <c r="E77" s="21"/>
      <c r="F77" s="30"/>
      <c r="G77" s="21"/>
      <c r="H77" s="21"/>
      <c r="I77" s="30"/>
      <c r="J77" s="21"/>
      <c r="K77" s="21"/>
      <c r="L77" s="25" t="str">
        <f>IF(COUNTA(A77:K77)=0,"",IF(A77="","Enter review ID",IF(COUNTIFS($A$8:$A$157,A77)&lt;&gt;1,"Duplicate review ID",IF(COUNTIFS('Room Fixtures'!$A$8:$A$57,B77)&lt;&gt;1,"Check parent line ID",IF(OR(C77="",D77="",E77=""),"Enter review scope document and revision",IF(OR(NOT(ISNUMBER(F77)),F77&lt;=0),"Enter submission date",IF(H77="","Select a review decision",IF(AND(H77&lt;&gt;"Pending",OR(G77="",NOT(ISNUMBER(I77)),I77&lt;=0)),"Complete reviewer and decision date",""))))))))</f>
      </c>
    </row>
    <row r="78" ht="27" customHeight="1">
      <c r="A78" s="21"/>
      <c r="B78" s="21"/>
      <c r="C78" s="21"/>
      <c r="D78" s="21"/>
      <c r="E78" s="21"/>
      <c r="F78" s="30"/>
      <c r="G78" s="21"/>
      <c r="H78" s="21"/>
      <c r="I78" s="30"/>
      <c r="J78" s="21"/>
      <c r="K78" s="21"/>
      <c r="L78" s="25" t="str">
        <f>IF(COUNTA(A78:K78)=0,"",IF(A78="","Enter review ID",IF(COUNTIFS($A$8:$A$157,A78)&lt;&gt;1,"Duplicate review ID",IF(COUNTIFS('Room Fixtures'!$A$8:$A$57,B78)&lt;&gt;1,"Check parent line ID",IF(OR(C78="",D78="",E78=""),"Enter review scope document and revision",IF(OR(NOT(ISNUMBER(F78)),F78&lt;=0),"Enter submission date",IF(H78="","Select a review decision",IF(AND(H78&lt;&gt;"Pending",OR(G78="",NOT(ISNUMBER(I78)),I78&lt;=0)),"Complete reviewer and decision date",""))))))))</f>
      </c>
    </row>
    <row r="79" ht="27" customHeight="1">
      <c r="A79" s="21"/>
      <c r="B79" s="21"/>
      <c r="C79" s="21"/>
      <c r="D79" s="21"/>
      <c r="E79" s="21"/>
      <c r="F79" s="30"/>
      <c r="G79" s="21"/>
      <c r="H79" s="21"/>
      <c r="I79" s="30"/>
      <c r="J79" s="21"/>
      <c r="K79" s="21"/>
      <c r="L79" s="25" t="str">
        <f>IF(COUNTA(A79:K79)=0,"",IF(A79="","Enter review ID",IF(COUNTIFS($A$8:$A$157,A79)&lt;&gt;1,"Duplicate review ID",IF(COUNTIFS('Room Fixtures'!$A$8:$A$57,B79)&lt;&gt;1,"Check parent line ID",IF(OR(C79="",D79="",E79=""),"Enter review scope document and revision",IF(OR(NOT(ISNUMBER(F79)),F79&lt;=0),"Enter submission date",IF(H79="","Select a review decision",IF(AND(H79&lt;&gt;"Pending",OR(G79="",NOT(ISNUMBER(I79)),I79&lt;=0)),"Complete reviewer and decision date",""))))))))</f>
      </c>
    </row>
    <row r="80" ht="27" customHeight="1">
      <c r="A80" s="21"/>
      <c r="B80" s="21"/>
      <c r="C80" s="21"/>
      <c r="D80" s="21"/>
      <c r="E80" s="21"/>
      <c r="F80" s="30"/>
      <c r="G80" s="21"/>
      <c r="H80" s="21"/>
      <c r="I80" s="30"/>
      <c r="J80" s="21"/>
      <c r="K80" s="21"/>
      <c r="L80" s="25" t="str">
        <f>IF(COUNTA(A80:K80)=0,"",IF(A80="","Enter review ID",IF(COUNTIFS($A$8:$A$157,A80)&lt;&gt;1,"Duplicate review ID",IF(COUNTIFS('Room Fixtures'!$A$8:$A$57,B80)&lt;&gt;1,"Check parent line ID",IF(OR(C80="",D80="",E80=""),"Enter review scope document and revision",IF(OR(NOT(ISNUMBER(F80)),F80&lt;=0),"Enter submission date",IF(H80="","Select a review decision",IF(AND(H80&lt;&gt;"Pending",OR(G80="",NOT(ISNUMBER(I80)),I80&lt;=0)),"Complete reviewer and decision date",""))))))))</f>
      </c>
    </row>
    <row r="81" ht="27" customHeight="1">
      <c r="A81" s="21"/>
      <c r="B81" s="21"/>
      <c r="C81" s="21"/>
      <c r="D81" s="21"/>
      <c r="E81" s="21"/>
      <c r="F81" s="30"/>
      <c r="G81" s="21"/>
      <c r="H81" s="21"/>
      <c r="I81" s="30"/>
      <c r="J81" s="21"/>
      <c r="K81" s="21"/>
      <c r="L81" s="25" t="str">
        <f>IF(COUNTA(A81:K81)=0,"",IF(A81="","Enter review ID",IF(COUNTIFS($A$8:$A$157,A81)&lt;&gt;1,"Duplicate review ID",IF(COUNTIFS('Room Fixtures'!$A$8:$A$57,B81)&lt;&gt;1,"Check parent line ID",IF(OR(C81="",D81="",E81=""),"Enter review scope document and revision",IF(OR(NOT(ISNUMBER(F81)),F81&lt;=0),"Enter submission date",IF(H81="","Select a review decision",IF(AND(H81&lt;&gt;"Pending",OR(G81="",NOT(ISNUMBER(I81)),I81&lt;=0)),"Complete reviewer and decision date",""))))))))</f>
      </c>
    </row>
    <row r="82" ht="27" customHeight="1">
      <c r="A82" s="21"/>
      <c r="B82" s="21"/>
      <c r="C82" s="21"/>
      <c r="D82" s="21"/>
      <c r="E82" s="21"/>
      <c r="F82" s="30"/>
      <c r="G82" s="21"/>
      <c r="H82" s="21"/>
      <c r="I82" s="30"/>
      <c r="J82" s="21"/>
      <c r="K82" s="21"/>
      <c r="L82" s="25" t="str">
        <f>IF(COUNTA(A82:K82)=0,"",IF(A82="","Enter review ID",IF(COUNTIFS($A$8:$A$157,A82)&lt;&gt;1,"Duplicate review ID",IF(COUNTIFS('Room Fixtures'!$A$8:$A$57,B82)&lt;&gt;1,"Check parent line ID",IF(OR(C82="",D82="",E82=""),"Enter review scope document and revision",IF(OR(NOT(ISNUMBER(F82)),F82&lt;=0),"Enter submission date",IF(H82="","Select a review decision",IF(AND(H82&lt;&gt;"Pending",OR(G82="",NOT(ISNUMBER(I82)),I82&lt;=0)),"Complete reviewer and decision date",""))))))))</f>
      </c>
    </row>
    <row r="83" ht="27" customHeight="1">
      <c r="A83" s="21"/>
      <c r="B83" s="21"/>
      <c r="C83" s="21"/>
      <c r="D83" s="21"/>
      <c r="E83" s="21"/>
      <c r="F83" s="30"/>
      <c r="G83" s="21"/>
      <c r="H83" s="21"/>
      <c r="I83" s="30"/>
      <c r="J83" s="21"/>
      <c r="K83" s="21"/>
      <c r="L83" s="25" t="str">
        <f>IF(COUNTA(A83:K83)=0,"",IF(A83="","Enter review ID",IF(COUNTIFS($A$8:$A$157,A83)&lt;&gt;1,"Duplicate review ID",IF(COUNTIFS('Room Fixtures'!$A$8:$A$57,B83)&lt;&gt;1,"Check parent line ID",IF(OR(C83="",D83="",E83=""),"Enter review scope document and revision",IF(OR(NOT(ISNUMBER(F83)),F83&lt;=0),"Enter submission date",IF(H83="","Select a review decision",IF(AND(H83&lt;&gt;"Pending",OR(G83="",NOT(ISNUMBER(I83)),I83&lt;=0)),"Complete reviewer and decision date",""))))))))</f>
      </c>
    </row>
    <row r="84" ht="27" customHeight="1">
      <c r="A84" s="21"/>
      <c r="B84" s="21"/>
      <c r="C84" s="21"/>
      <c r="D84" s="21"/>
      <c r="E84" s="21"/>
      <c r="F84" s="30"/>
      <c r="G84" s="21"/>
      <c r="H84" s="21"/>
      <c r="I84" s="30"/>
      <c r="J84" s="21"/>
      <c r="K84" s="21"/>
      <c r="L84" s="25" t="str">
        <f>IF(COUNTA(A84:K84)=0,"",IF(A84="","Enter review ID",IF(COUNTIFS($A$8:$A$157,A84)&lt;&gt;1,"Duplicate review ID",IF(COUNTIFS('Room Fixtures'!$A$8:$A$57,B84)&lt;&gt;1,"Check parent line ID",IF(OR(C84="",D84="",E84=""),"Enter review scope document and revision",IF(OR(NOT(ISNUMBER(F84)),F84&lt;=0),"Enter submission date",IF(H84="","Select a review decision",IF(AND(H84&lt;&gt;"Pending",OR(G84="",NOT(ISNUMBER(I84)),I84&lt;=0)),"Complete reviewer and decision date",""))))))))</f>
      </c>
    </row>
    <row r="85" ht="27" customHeight="1">
      <c r="A85" s="21"/>
      <c r="B85" s="21"/>
      <c r="C85" s="21"/>
      <c r="D85" s="21"/>
      <c r="E85" s="21"/>
      <c r="F85" s="30"/>
      <c r="G85" s="21"/>
      <c r="H85" s="21"/>
      <c r="I85" s="30"/>
      <c r="J85" s="21"/>
      <c r="K85" s="21"/>
      <c r="L85" s="25" t="str">
        <f>IF(COUNTA(A85:K85)=0,"",IF(A85="","Enter review ID",IF(COUNTIFS($A$8:$A$157,A85)&lt;&gt;1,"Duplicate review ID",IF(COUNTIFS('Room Fixtures'!$A$8:$A$57,B85)&lt;&gt;1,"Check parent line ID",IF(OR(C85="",D85="",E85=""),"Enter review scope document and revision",IF(OR(NOT(ISNUMBER(F85)),F85&lt;=0),"Enter submission date",IF(H85="","Select a review decision",IF(AND(H85&lt;&gt;"Pending",OR(G85="",NOT(ISNUMBER(I85)),I85&lt;=0)),"Complete reviewer and decision date",""))))))))</f>
      </c>
    </row>
    <row r="86" ht="27" customHeight="1">
      <c r="A86" s="21"/>
      <c r="B86" s="21"/>
      <c r="C86" s="21"/>
      <c r="D86" s="21"/>
      <c r="E86" s="21"/>
      <c r="F86" s="30"/>
      <c r="G86" s="21"/>
      <c r="H86" s="21"/>
      <c r="I86" s="30"/>
      <c r="J86" s="21"/>
      <c r="K86" s="21"/>
      <c r="L86" s="25" t="str">
        <f>IF(COUNTA(A86:K86)=0,"",IF(A86="","Enter review ID",IF(COUNTIFS($A$8:$A$157,A86)&lt;&gt;1,"Duplicate review ID",IF(COUNTIFS('Room Fixtures'!$A$8:$A$57,B86)&lt;&gt;1,"Check parent line ID",IF(OR(C86="",D86="",E86=""),"Enter review scope document and revision",IF(OR(NOT(ISNUMBER(F86)),F86&lt;=0),"Enter submission date",IF(H86="","Select a review decision",IF(AND(H86&lt;&gt;"Pending",OR(G86="",NOT(ISNUMBER(I86)),I86&lt;=0)),"Complete reviewer and decision date",""))))))))</f>
      </c>
    </row>
    <row r="87" ht="27" customHeight="1">
      <c r="A87" s="21"/>
      <c r="B87" s="21"/>
      <c r="C87" s="21"/>
      <c r="D87" s="21"/>
      <c r="E87" s="21"/>
      <c r="F87" s="30"/>
      <c r="G87" s="21"/>
      <c r="H87" s="21"/>
      <c r="I87" s="30"/>
      <c r="J87" s="21"/>
      <c r="K87" s="21"/>
      <c r="L87" s="25" t="str">
        <f>IF(COUNTA(A87:K87)=0,"",IF(A87="","Enter review ID",IF(COUNTIFS($A$8:$A$157,A87)&lt;&gt;1,"Duplicate review ID",IF(COUNTIFS('Room Fixtures'!$A$8:$A$57,B87)&lt;&gt;1,"Check parent line ID",IF(OR(C87="",D87="",E87=""),"Enter review scope document and revision",IF(OR(NOT(ISNUMBER(F87)),F87&lt;=0),"Enter submission date",IF(H87="","Select a review decision",IF(AND(H87&lt;&gt;"Pending",OR(G87="",NOT(ISNUMBER(I87)),I87&lt;=0)),"Complete reviewer and decision date",""))))))))</f>
      </c>
    </row>
    <row r="88" ht="27" customHeight="1">
      <c r="A88" s="21"/>
      <c r="B88" s="21"/>
      <c r="C88" s="21"/>
      <c r="D88" s="21"/>
      <c r="E88" s="21"/>
      <c r="F88" s="30"/>
      <c r="G88" s="21"/>
      <c r="H88" s="21"/>
      <c r="I88" s="30"/>
      <c r="J88" s="21"/>
      <c r="K88" s="21"/>
      <c r="L88" s="25" t="str">
        <f>IF(COUNTA(A88:K88)=0,"",IF(A88="","Enter review ID",IF(COUNTIFS($A$8:$A$157,A88)&lt;&gt;1,"Duplicate review ID",IF(COUNTIFS('Room Fixtures'!$A$8:$A$57,B88)&lt;&gt;1,"Check parent line ID",IF(OR(C88="",D88="",E88=""),"Enter review scope document and revision",IF(OR(NOT(ISNUMBER(F88)),F88&lt;=0),"Enter submission date",IF(H88="","Select a review decision",IF(AND(H88&lt;&gt;"Pending",OR(G88="",NOT(ISNUMBER(I88)),I88&lt;=0)),"Complete reviewer and decision date",""))))))))</f>
      </c>
    </row>
    <row r="89" ht="27" customHeight="1">
      <c r="A89" s="21"/>
      <c r="B89" s="21"/>
      <c r="C89" s="21"/>
      <c r="D89" s="21"/>
      <c r="E89" s="21"/>
      <c r="F89" s="30"/>
      <c r="G89" s="21"/>
      <c r="H89" s="21"/>
      <c r="I89" s="30"/>
      <c r="J89" s="21"/>
      <c r="K89" s="21"/>
      <c r="L89" s="25" t="str">
        <f>IF(COUNTA(A89:K89)=0,"",IF(A89="","Enter review ID",IF(COUNTIFS($A$8:$A$157,A89)&lt;&gt;1,"Duplicate review ID",IF(COUNTIFS('Room Fixtures'!$A$8:$A$57,B89)&lt;&gt;1,"Check parent line ID",IF(OR(C89="",D89="",E89=""),"Enter review scope document and revision",IF(OR(NOT(ISNUMBER(F89)),F89&lt;=0),"Enter submission date",IF(H89="","Select a review decision",IF(AND(H89&lt;&gt;"Pending",OR(G89="",NOT(ISNUMBER(I89)),I89&lt;=0)),"Complete reviewer and decision date",""))))))))</f>
      </c>
    </row>
    <row r="90" ht="27" customHeight="1">
      <c r="A90" s="21"/>
      <c r="B90" s="21"/>
      <c r="C90" s="21"/>
      <c r="D90" s="21"/>
      <c r="E90" s="21"/>
      <c r="F90" s="30"/>
      <c r="G90" s="21"/>
      <c r="H90" s="21"/>
      <c r="I90" s="30"/>
      <c r="J90" s="21"/>
      <c r="K90" s="21"/>
      <c r="L90" s="25" t="str">
        <f>IF(COUNTA(A90:K90)=0,"",IF(A90="","Enter review ID",IF(COUNTIFS($A$8:$A$157,A90)&lt;&gt;1,"Duplicate review ID",IF(COUNTIFS('Room Fixtures'!$A$8:$A$57,B90)&lt;&gt;1,"Check parent line ID",IF(OR(C90="",D90="",E90=""),"Enter review scope document and revision",IF(OR(NOT(ISNUMBER(F90)),F90&lt;=0),"Enter submission date",IF(H90="","Select a review decision",IF(AND(H90&lt;&gt;"Pending",OR(G90="",NOT(ISNUMBER(I90)),I90&lt;=0)),"Complete reviewer and decision date",""))))))))</f>
      </c>
    </row>
    <row r="91" ht="27" customHeight="1">
      <c r="A91" s="21"/>
      <c r="B91" s="21"/>
      <c r="C91" s="21"/>
      <c r="D91" s="21"/>
      <c r="E91" s="21"/>
      <c r="F91" s="30"/>
      <c r="G91" s="21"/>
      <c r="H91" s="21"/>
      <c r="I91" s="30"/>
      <c r="J91" s="21"/>
      <c r="K91" s="21"/>
      <c r="L91" s="25" t="str">
        <f>IF(COUNTA(A91:K91)=0,"",IF(A91="","Enter review ID",IF(COUNTIFS($A$8:$A$157,A91)&lt;&gt;1,"Duplicate review ID",IF(COUNTIFS('Room Fixtures'!$A$8:$A$57,B91)&lt;&gt;1,"Check parent line ID",IF(OR(C91="",D91="",E91=""),"Enter review scope document and revision",IF(OR(NOT(ISNUMBER(F91)),F91&lt;=0),"Enter submission date",IF(H91="","Select a review decision",IF(AND(H91&lt;&gt;"Pending",OR(G91="",NOT(ISNUMBER(I91)),I91&lt;=0)),"Complete reviewer and decision date",""))))))))</f>
      </c>
    </row>
    <row r="92" ht="27" customHeight="1">
      <c r="A92" s="21"/>
      <c r="B92" s="21"/>
      <c r="C92" s="21"/>
      <c r="D92" s="21"/>
      <c r="E92" s="21"/>
      <c r="F92" s="30"/>
      <c r="G92" s="21"/>
      <c r="H92" s="21"/>
      <c r="I92" s="30"/>
      <c r="J92" s="21"/>
      <c r="K92" s="21"/>
      <c r="L92" s="25" t="str">
        <f>IF(COUNTA(A92:K92)=0,"",IF(A92="","Enter review ID",IF(COUNTIFS($A$8:$A$157,A92)&lt;&gt;1,"Duplicate review ID",IF(COUNTIFS('Room Fixtures'!$A$8:$A$57,B92)&lt;&gt;1,"Check parent line ID",IF(OR(C92="",D92="",E92=""),"Enter review scope document and revision",IF(OR(NOT(ISNUMBER(F92)),F92&lt;=0),"Enter submission date",IF(H92="","Select a review decision",IF(AND(H92&lt;&gt;"Pending",OR(G92="",NOT(ISNUMBER(I92)),I92&lt;=0)),"Complete reviewer and decision date",""))))))))</f>
      </c>
    </row>
    <row r="93" ht="27" customHeight="1">
      <c r="A93" s="21"/>
      <c r="B93" s="21"/>
      <c r="C93" s="21"/>
      <c r="D93" s="21"/>
      <c r="E93" s="21"/>
      <c r="F93" s="30"/>
      <c r="G93" s="21"/>
      <c r="H93" s="21"/>
      <c r="I93" s="30"/>
      <c r="J93" s="21"/>
      <c r="K93" s="21"/>
      <c r="L93" s="25" t="str">
        <f>IF(COUNTA(A93:K93)=0,"",IF(A93="","Enter review ID",IF(COUNTIFS($A$8:$A$157,A93)&lt;&gt;1,"Duplicate review ID",IF(COUNTIFS('Room Fixtures'!$A$8:$A$57,B93)&lt;&gt;1,"Check parent line ID",IF(OR(C93="",D93="",E93=""),"Enter review scope document and revision",IF(OR(NOT(ISNUMBER(F93)),F93&lt;=0),"Enter submission date",IF(H93="","Select a review decision",IF(AND(H93&lt;&gt;"Pending",OR(G93="",NOT(ISNUMBER(I93)),I93&lt;=0)),"Complete reviewer and decision date",""))))))))</f>
      </c>
    </row>
    <row r="94" ht="27" customHeight="1">
      <c r="A94" s="21"/>
      <c r="B94" s="21"/>
      <c r="C94" s="21"/>
      <c r="D94" s="21"/>
      <c r="E94" s="21"/>
      <c r="F94" s="30"/>
      <c r="G94" s="21"/>
      <c r="H94" s="21"/>
      <c r="I94" s="30"/>
      <c r="J94" s="21"/>
      <c r="K94" s="21"/>
      <c r="L94" s="25" t="str">
        <f>IF(COUNTA(A94:K94)=0,"",IF(A94="","Enter review ID",IF(COUNTIFS($A$8:$A$157,A94)&lt;&gt;1,"Duplicate review ID",IF(COUNTIFS('Room Fixtures'!$A$8:$A$57,B94)&lt;&gt;1,"Check parent line ID",IF(OR(C94="",D94="",E94=""),"Enter review scope document and revision",IF(OR(NOT(ISNUMBER(F94)),F94&lt;=0),"Enter submission date",IF(H94="","Select a review decision",IF(AND(H94&lt;&gt;"Pending",OR(G94="",NOT(ISNUMBER(I94)),I94&lt;=0)),"Complete reviewer and decision date",""))))))))</f>
      </c>
    </row>
    <row r="95" ht="27" customHeight="1">
      <c r="A95" s="21"/>
      <c r="B95" s="21"/>
      <c r="C95" s="21"/>
      <c r="D95" s="21"/>
      <c r="E95" s="21"/>
      <c r="F95" s="30"/>
      <c r="G95" s="21"/>
      <c r="H95" s="21"/>
      <c r="I95" s="30"/>
      <c r="J95" s="21"/>
      <c r="K95" s="21"/>
      <c r="L95" s="25" t="str">
        <f>IF(COUNTA(A95:K95)=0,"",IF(A95="","Enter review ID",IF(COUNTIFS($A$8:$A$157,A95)&lt;&gt;1,"Duplicate review ID",IF(COUNTIFS('Room Fixtures'!$A$8:$A$57,B95)&lt;&gt;1,"Check parent line ID",IF(OR(C95="",D95="",E95=""),"Enter review scope document and revision",IF(OR(NOT(ISNUMBER(F95)),F95&lt;=0),"Enter submission date",IF(H95="","Select a review decision",IF(AND(H95&lt;&gt;"Pending",OR(G95="",NOT(ISNUMBER(I95)),I95&lt;=0)),"Complete reviewer and decision date",""))))))))</f>
      </c>
    </row>
    <row r="96" ht="27" customHeight="1">
      <c r="A96" s="21"/>
      <c r="B96" s="21"/>
      <c r="C96" s="21"/>
      <c r="D96" s="21"/>
      <c r="E96" s="21"/>
      <c r="F96" s="30"/>
      <c r="G96" s="21"/>
      <c r="H96" s="21"/>
      <c r="I96" s="30"/>
      <c r="J96" s="21"/>
      <c r="K96" s="21"/>
      <c r="L96" s="25" t="str">
        <f>IF(COUNTA(A96:K96)=0,"",IF(A96="","Enter review ID",IF(COUNTIFS($A$8:$A$157,A96)&lt;&gt;1,"Duplicate review ID",IF(COUNTIFS('Room Fixtures'!$A$8:$A$57,B96)&lt;&gt;1,"Check parent line ID",IF(OR(C96="",D96="",E96=""),"Enter review scope document and revision",IF(OR(NOT(ISNUMBER(F96)),F96&lt;=0),"Enter submission date",IF(H96="","Select a review decision",IF(AND(H96&lt;&gt;"Pending",OR(G96="",NOT(ISNUMBER(I96)),I96&lt;=0)),"Complete reviewer and decision date",""))))))))</f>
      </c>
    </row>
    <row r="97" ht="27" customHeight="1">
      <c r="A97" s="21"/>
      <c r="B97" s="21"/>
      <c r="C97" s="21"/>
      <c r="D97" s="21"/>
      <c r="E97" s="21"/>
      <c r="F97" s="30"/>
      <c r="G97" s="21"/>
      <c r="H97" s="21"/>
      <c r="I97" s="30"/>
      <c r="J97" s="21"/>
      <c r="K97" s="21"/>
      <c r="L97" s="25" t="str">
        <f>IF(COUNTA(A97:K97)=0,"",IF(A97="","Enter review ID",IF(COUNTIFS($A$8:$A$157,A97)&lt;&gt;1,"Duplicate review ID",IF(COUNTIFS('Room Fixtures'!$A$8:$A$57,B97)&lt;&gt;1,"Check parent line ID",IF(OR(C97="",D97="",E97=""),"Enter review scope document and revision",IF(OR(NOT(ISNUMBER(F97)),F97&lt;=0),"Enter submission date",IF(H97="","Select a review decision",IF(AND(H97&lt;&gt;"Pending",OR(G97="",NOT(ISNUMBER(I97)),I97&lt;=0)),"Complete reviewer and decision date",""))))))))</f>
      </c>
    </row>
    <row r="98" ht="27" customHeight="1">
      <c r="A98" s="21"/>
      <c r="B98" s="21"/>
      <c r="C98" s="21"/>
      <c r="D98" s="21"/>
      <c r="E98" s="21"/>
      <c r="F98" s="30"/>
      <c r="G98" s="21"/>
      <c r="H98" s="21"/>
      <c r="I98" s="30"/>
      <c r="J98" s="21"/>
      <c r="K98" s="21"/>
      <c r="L98" s="25" t="str">
        <f>IF(COUNTA(A98:K98)=0,"",IF(A98="","Enter review ID",IF(COUNTIFS($A$8:$A$157,A98)&lt;&gt;1,"Duplicate review ID",IF(COUNTIFS('Room Fixtures'!$A$8:$A$57,B98)&lt;&gt;1,"Check parent line ID",IF(OR(C98="",D98="",E98=""),"Enter review scope document and revision",IF(OR(NOT(ISNUMBER(F98)),F98&lt;=0),"Enter submission date",IF(H98="","Select a review decision",IF(AND(H98&lt;&gt;"Pending",OR(G98="",NOT(ISNUMBER(I98)),I98&lt;=0)),"Complete reviewer and decision date",""))))))))</f>
      </c>
    </row>
    <row r="99" ht="27" customHeight="1">
      <c r="A99" s="21"/>
      <c r="B99" s="21"/>
      <c r="C99" s="21"/>
      <c r="D99" s="21"/>
      <c r="E99" s="21"/>
      <c r="F99" s="30"/>
      <c r="G99" s="21"/>
      <c r="H99" s="21"/>
      <c r="I99" s="30"/>
      <c r="J99" s="21"/>
      <c r="K99" s="21"/>
      <c r="L99" s="25" t="str">
        <f>IF(COUNTA(A99:K99)=0,"",IF(A99="","Enter review ID",IF(COUNTIFS($A$8:$A$157,A99)&lt;&gt;1,"Duplicate review ID",IF(COUNTIFS('Room Fixtures'!$A$8:$A$57,B99)&lt;&gt;1,"Check parent line ID",IF(OR(C99="",D99="",E99=""),"Enter review scope document and revision",IF(OR(NOT(ISNUMBER(F99)),F99&lt;=0),"Enter submission date",IF(H99="","Select a review decision",IF(AND(H99&lt;&gt;"Pending",OR(G99="",NOT(ISNUMBER(I99)),I99&lt;=0)),"Complete reviewer and decision date",""))))))))</f>
      </c>
    </row>
    <row r="100" ht="27" customHeight="1">
      <c r="A100" s="21"/>
      <c r="B100" s="21"/>
      <c r="C100" s="21"/>
      <c r="D100" s="21"/>
      <c r="E100" s="21"/>
      <c r="F100" s="30"/>
      <c r="G100" s="21"/>
      <c r="H100" s="21"/>
      <c r="I100" s="30"/>
      <c r="J100" s="21"/>
      <c r="K100" s="21"/>
      <c r="L100" s="25" t="str">
        <f>IF(COUNTA(A100:K100)=0,"",IF(A100="","Enter review ID",IF(COUNTIFS($A$8:$A$157,A100)&lt;&gt;1,"Duplicate review ID",IF(COUNTIFS('Room Fixtures'!$A$8:$A$57,B100)&lt;&gt;1,"Check parent line ID",IF(OR(C100="",D100="",E100=""),"Enter review scope document and revision",IF(OR(NOT(ISNUMBER(F100)),F100&lt;=0),"Enter submission date",IF(H100="","Select a review decision",IF(AND(H100&lt;&gt;"Pending",OR(G100="",NOT(ISNUMBER(I100)),I100&lt;=0)),"Complete reviewer and decision date",""))))))))</f>
      </c>
    </row>
    <row r="101" ht="27" customHeight="1">
      <c r="A101" s="21"/>
      <c r="B101" s="21"/>
      <c r="C101" s="21"/>
      <c r="D101" s="21"/>
      <c r="E101" s="21"/>
      <c r="F101" s="30"/>
      <c r="G101" s="21"/>
      <c r="H101" s="21"/>
      <c r="I101" s="30"/>
      <c r="J101" s="21"/>
      <c r="K101" s="21"/>
      <c r="L101" s="25" t="str">
        <f>IF(COUNTA(A101:K101)=0,"",IF(A101="","Enter review ID",IF(COUNTIFS($A$8:$A$157,A101)&lt;&gt;1,"Duplicate review ID",IF(COUNTIFS('Room Fixtures'!$A$8:$A$57,B101)&lt;&gt;1,"Check parent line ID",IF(OR(C101="",D101="",E101=""),"Enter review scope document and revision",IF(OR(NOT(ISNUMBER(F101)),F101&lt;=0),"Enter submission date",IF(H101="","Select a review decision",IF(AND(H101&lt;&gt;"Pending",OR(G101="",NOT(ISNUMBER(I101)),I101&lt;=0)),"Complete reviewer and decision date",""))))))))</f>
      </c>
    </row>
    <row r="102" ht="27" customHeight="1">
      <c r="A102" s="21"/>
      <c r="B102" s="21"/>
      <c r="C102" s="21"/>
      <c r="D102" s="21"/>
      <c r="E102" s="21"/>
      <c r="F102" s="30"/>
      <c r="G102" s="21"/>
      <c r="H102" s="21"/>
      <c r="I102" s="30"/>
      <c r="J102" s="21"/>
      <c r="K102" s="21"/>
      <c r="L102" s="25" t="str">
        <f>IF(COUNTA(A102:K102)=0,"",IF(A102="","Enter review ID",IF(COUNTIFS($A$8:$A$157,A102)&lt;&gt;1,"Duplicate review ID",IF(COUNTIFS('Room Fixtures'!$A$8:$A$57,B102)&lt;&gt;1,"Check parent line ID",IF(OR(C102="",D102="",E102=""),"Enter review scope document and revision",IF(OR(NOT(ISNUMBER(F102)),F102&lt;=0),"Enter submission date",IF(H102="","Select a review decision",IF(AND(H102&lt;&gt;"Pending",OR(G102="",NOT(ISNUMBER(I102)),I102&lt;=0)),"Complete reviewer and decision date",""))))))))</f>
      </c>
    </row>
    <row r="103" ht="27" customHeight="1">
      <c r="A103" s="21"/>
      <c r="B103" s="21"/>
      <c r="C103" s="21"/>
      <c r="D103" s="21"/>
      <c r="E103" s="21"/>
      <c r="F103" s="30"/>
      <c r="G103" s="21"/>
      <c r="H103" s="21"/>
      <c r="I103" s="30"/>
      <c r="J103" s="21"/>
      <c r="K103" s="21"/>
      <c r="L103" s="25" t="str">
        <f>IF(COUNTA(A103:K103)=0,"",IF(A103="","Enter review ID",IF(COUNTIFS($A$8:$A$157,A103)&lt;&gt;1,"Duplicate review ID",IF(COUNTIFS('Room Fixtures'!$A$8:$A$57,B103)&lt;&gt;1,"Check parent line ID",IF(OR(C103="",D103="",E103=""),"Enter review scope document and revision",IF(OR(NOT(ISNUMBER(F103)),F103&lt;=0),"Enter submission date",IF(H103="","Select a review decision",IF(AND(H103&lt;&gt;"Pending",OR(G103="",NOT(ISNUMBER(I103)),I103&lt;=0)),"Complete reviewer and decision date",""))))))))</f>
      </c>
    </row>
    <row r="104" ht="27" customHeight="1">
      <c r="A104" s="21"/>
      <c r="B104" s="21"/>
      <c r="C104" s="21"/>
      <c r="D104" s="21"/>
      <c r="E104" s="21"/>
      <c r="F104" s="30"/>
      <c r="G104" s="21"/>
      <c r="H104" s="21"/>
      <c r="I104" s="30"/>
      <c r="J104" s="21"/>
      <c r="K104" s="21"/>
      <c r="L104" s="25" t="str">
        <f>IF(COUNTA(A104:K104)=0,"",IF(A104="","Enter review ID",IF(COUNTIFS($A$8:$A$157,A104)&lt;&gt;1,"Duplicate review ID",IF(COUNTIFS('Room Fixtures'!$A$8:$A$57,B104)&lt;&gt;1,"Check parent line ID",IF(OR(C104="",D104="",E104=""),"Enter review scope document and revision",IF(OR(NOT(ISNUMBER(F104)),F104&lt;=0),"Enter submission date",IF(H104="","Select a review decision",IF(AND(H104&lt;&gt;"Pending",OR(G104="",NOT(ISNUMBER(I104)),I104&lt;=0)),"Complete reviewer and decision date",""))))))))</f>
      </c>
    </row>
    <row r="105" ht="27" customHeight="1">
      <c r="A105" s="21"/>
      <c r="B105" s="21"/>
      <c r="C105" s="21"/>
      <c r="D105" s="21"/>
      <c r="E105" s="21"/>
      <c r="F105" s="30"/>
      <c r="G105" s="21"/>
      <c r="H105" s="21"/>
      <c r="I105" s="30"/>
      <c r="J105" s="21"/>
      <c r="K105" s="21"/>
      <c r="L105" s="25" t="str">
        <f>IF(COUNTA(A105:K105)=0,"",IF(A105="","Enter review ID",IF(COUNTIFS($A$8:$A$157,A105)&lt;&gt;1,"Duplicate review ID",IF(COUNTIFS('Room Fixtures'!$A$8:$A$57,B105)&lt;&gt;1,"Check parent line ID",IF(OR(C105="",D105="",E105=""),"Enter review scope document and revision",IF(OR(NOT(ISNUMBER(F105)),F105&lt;=0),"Enter submission date",IF(H105="","Select a review decision",IF(AND(H105&lt;&gt;"Pending",OR(G105="",NOT(ISNUMBER(I105)),I105&lt;=0)),"Complete reviewer and decision date",""))))))))</f>
      </c>
    </row>
    <row r="106" ht="27" customHeight="1">
      <c r="A106" s="21"/>
      <c r="B106" s="21"/>
      <c r="C106" s="21"/>
      <c r="D106" s="21"/>
      <c r="E106" s="21"/>
      <c r="F106" s="30"/>
      <c r="G106" s="21"/>
      <c r="H106" s="21"/>
      <c r="I106" s="30"/>
      <c r="J106" s="21"/>
      <c r="K106" s="21"/>
      <c r="L106" s="25" t="str">
        <f>IF(COUNTA(A106:K106)=0,"",IF(A106="","Enter review ID",IF(COUNTIFS($A$8:$A$157,A106)&lt;&gt;1,"Duplicate review ID",IF(COUNTIFS('Room Fixtures'!$A$8:$A$57,B106)&lt;&gt;1,"Check parent line ID",IF(OR(C106="",D106="",E106=""),"Enter review scope document and revision",IF(OR(NOT(ISNUMBER(F106)),F106&lt;=0),"Enter submission date",IF(H106="","Select a review decision",IF(AND(H106&lt;&gt;"Pending",OR(G106="",NOT(ISNUMBER(I106)),I106&lt;=0)),"Complete reviewer and decision date",""))))))))</f>
      </c>
    </row>
    <row r="107" ht="27" customHeight="1">
      <c r="A107" s="21"/>
      <c r="B107" s="21"/>
      <c r="C107" s="21"/>
      <c r="D107" s="21"/>
      <c r="E107" s="21"/>
      <c r="F107" s="30"/>
      <c r="G107" s="21"/>
      <c r="H107" s="21"/>
      <c r="I107" s="30"/>
      <c r="J107" s="21"/>
      <c r="K107" s="21"/>
      <c r="L107" s="25" t="str">
        <f>IF(COUNTA(A107:K107)=0,"",IF(A107="","Enter review ID",IF(COUNTIFS($A$8:$A$157,A107)&lt;&gt;1,"Duplicate review ID",IF(COUNTIFS('Room Fixtures'!$A$8:$A$57,B107)&lt;&gt;1,"Check parent line ID",IF(OR(C107="",D107="",E107=""),"Enter review scope document and revision",IF(OR(NOT(ISNUMBER(F107)),F107&lt;=0),"Enter submission date",IF(H107="","Select a review decision",IF(AND(H107&lt;&gt;"Pending",OR(G107="",NOT(ISNUMBER(I107)),I107&lt;=0)),"Complete reviewer and decision date",""))))))))</f>
      </c>
    </row>
    <row r="108" ht="27" customHeight="1">
      <c r="A108" s="21"/>
      <c r="B108" s="21"/>
      <c r="C108" s="21"/>
      <c r="D108" s="21"/>
      <c r="E108" s="21"/>
      <c r="F108" s="30"/>
      <c r="G108" s="21"/>
      <c r="H108" s="21"/>
      <c r="I108" s="30"/>
      <c r="J108" s="21"/>
      <c r="K108" s="21"/>
      <c r="L108" s="25" t="str">
        <f>IF(COUNTA(A108:K108)=0,"",IF(A108="","Enter review ID",IF(COUNTIFS($A$8:$A$157,A108)&lt;&gt;1,"Duplicate review ID",IF(COUNTIFS('Room Fixtures'!$A$8:$A$57,B108)&lt;&gt;1,"Check parent line ID",IF(OR(C108="",D108="",E108=""),"Enter review scope document and revision",IF(OR(NOT(ISNUMBER(F108)),F108&lt;=0),"Enter submission date",IF(H108="","Select a review decision",IF(AND(H108&lt;&gt;"Pending",OR(G108="",NOT(ISNUMBER(I108)),I108&lt;=0)),"Complete reviewer and decision date",""))))))))</f>
      </c>
    </row>
    <row r="109" ht="27" customHeight="1">
      <c r="A109" s="21"/>
      <c r="B109" s="21"/>
      <c r="C109" s="21"/>
      <c r="D109" s="21"/>
      <c r="E109" s="21"/>
      <c r="F109" s="30"/>
      <c r="G109" s="21"/>
      <c r="H109" s="21"/>
      <c r="I109" s="30"/>
      <c r="J109" s="21"/>
      <c r="K109" s="21"/>
      <c r="L109" s="25" t="str">
        <f>IF(COUNTA(A109:K109)=0,"",IF(A109="","Enter review ID",IF(COUNTIFS($A$8:$A$157,A109)&lt;&gt;1,"Duplicate review ID",IF(COUNTIFS('Room Fixtures'!$A$8:$A$57,B109)&lt;&gt;1,"Check parent line ID",IF(OR(C109="",D109="",E109=""),"Enter review scope document and revision",IF(OR(NOT(ISNUMBER(F109)),F109&lt;=0),"Enter submission date",IF(H109="","Select a review decision",IF(AND(H109&lt;&gt;"Pending",OR(G109="",NOT(ISNUMBER(I109)),I109&lt;=0)),"Complete reviewer and decision date",""))))))))</f>
      </c>
    </row>
    <row r="110" ht="27" customHeight="1">
      <c r="A110" s="21"/>
      <c r="B110" s="21"/>
      <c r="C110" s="21"/>
      <c r="D110" s="21"/>
      <c r="E110" s="21"/>
      <c r="F110" s="30"/>
      <c r="G110" s="21"/>
      <c r="H110" s="21"/>
      <c r="I110" s="30"/>
      <c r="J110" s="21"/>
      <c r="K110" s="21"/>
      <c r="L110" s="25" t="str">
        <f>IF(COUNTA(A110:K110)=0,"",IF(A110="","Enter review ID",IF(COUNTIFS($A$8:$A$157,A110)&lt;&gt;1,"Duplicate review ID",IF(COUNTIFS('Room Fixtures'!$A$8:$A$57,B110)&lt;&gt;1,"Check parent line ID",IF(OR(C110="",D110="",E110=""),"Enter review scope document and revision",IF(OR(NOT(ISNUMBER(F110)),F110&lt;=0),"Enter submission date",IF(H110="","Select a review decision",IF(AND(H110&lt;&gt;"Pending",OR(G110="",NOT(ISNUMBER(I110)),I110&lt;=0)),"Complete reviewer and decision date",""))))))))</f>
      </c>
    </row>
    <row r="111" ht="27" customHeight="1">
      <c r="A111" s="21"/>
      <c r="B111" s="21"/>
      <c r="C111" s="21"/>
      <c r="D111" s="21"/>
      <c r="E111" s="21"/>
      <c r="F111" s="30"/>
      <c r="G111" s="21"/>
      <c r="H111" s="21"/>
      <c r="I111" s="30"/>
      <c r="J111" s="21"/>
      <c r="K111" s="21"/>
      <c r="L111" s="25" t="str">
        <f>IF(COUNTA(A111:K111)=0,"",IF(A111="","Enter review ID",IF(COUNTIFS($A$8:$A$157,A111)&lt;&gt;1,"Duplicate review ID",IF(COUNTIFS('Room Fixtures'!$A$8:$A$57,B111)&lt;&gt;1,"Check parent line ID",IF(OR(C111="",D111="",E111=""),"Enter review scope document and revision",IF(OR(NOT(ISNUMBER(F111)),F111&lt;=0),"Enter submission date",IF(H111="","Select a review decision",IF(AND(H111&lt;&gt;"Pending",OR(G111="",NOT(ISNUMBER(I111)),I111&lt;=0)),"Complete reviewer and decision date",""))))))))</f>
      </c>
    </row>
    <row r="112" ht="27" customHeight="1">
      <c r="A112" s="21"/>
      <c r="B112" s="21"/>
      <c r="C112" s="21"/>
      <c r="D112" s="21"/>
      <c r="E112" s="21"/>
      <c r="F112" s="30"/>
      <c r="G112" s="21"/>
      <c r="H112" s="21"/>
      <c r="I112" s="30"/>
      <c r="J112" s="21"/>
      <c r="K112" s="21"/>
      <c r="L112" s="25" t="str">
        <f>IF(COUNTA(A112:K112)=0,"",IF(A112="","Enter review ID",IF(COUNTIFS($A$8:$A$157,A112)&lt;&gt;1,"Duplicate review ID",IF(COUNTIFS('Room Fixtures'!$A$8:$A$57,B112)&lt;&gt;1,"Check parent line ID",IF(OR(C112="",D112="",E112=""),"Enter review scope document and revision",IF(OR(NOT(ISNUMBER(F112)),F112&lt;=0),"Enter submission date",IF(H112="","Select a review decision",IF(AND(H112&lt;&gt;"Pending",OR(G112="",NOT(ISNUMBER(I112)),I112&lt;=0)),"Complete reviewer and decision date",""))))))))</f>
      </c>
    </row>
    <row r="113" ht="27" customHeight="1">
      <c r="A113" s="21"/>
      <c r="B113" s="21"/>
      <c r="C113" s="21"/>
      <c r="D113" s="21"/>
      <c r="E113" s="21"/>
      <c r="F113" s="30"/>
      <c r="G113" s="21"/>
      <c r="H113" s="21"/>
      <c r="I113" s="30"/>
      <c r="J113" s="21"/>
      <c r="K113" s="21"/>
      <c r="L113" s="25" t="str">
        <f>IF(COUNTA(A113:K113)=0,"",IF(A113="","Enter review ID",IF(COUNTIFS($A$8:$A$157,A113)&lt;&gt;1,"Duplicate review ID",IF(COUNTIFS('Room Fixtures'!$A$8:$A$57,B113)&lt;&gt;1,"Check parent line ID",IF(OR(C113="",D113="",E113=""),"Enter review scope document and revision",IF(OR(NOT(ISNUMBER(F113)),F113&lt;=0),"Enter submission date",IF(H113="","Select a review decision",IF(AND(H113&lt;&gt;"Pending",OR(G113="",NOT(ISNUMBER(I113)),I113&lt;=0)),"Complete reviewer and decision date",""))))))))</f>
      </c>
    </row>
    <row r="114" ht="27" customHeight="1">
      <c r="A114" s="21"/>
      <c r="B114" s="21"/>
      <c r="C114" s="21"/>
      <c r="D114" s="21"/>
      <c r="E114" s="21"/>
      <c r="F114" s="30"/>
      <c r="G114" s="21"/>
      <c r="H114" s="21"/>
      <c r="I114" s="30"/>
      <c r="J114" s="21"/>
      <c r="K114" s="21"/>
      <c r="L114" s="25" t="str">
        <f>IF(COUNTA(A114:K114)=0,"",IF(A114="","Enter review ID",IF(COUNTIFS($A$8:$A$157,A114)&lt;&gt;1,"Duplicate review ID",IF(COUNTIFS('Room Fixtures'!$A$8:$A$57,B114)&lt;&gt;1,"Check parent line ID",IF(OR(C114="",D114="",E114=""),"Enter review scope document and revision",IF(OR(NOT(ISNUMBER(F114)),F114&lt;=0),"Enter submission date",IF(H114="","Select a review decision",IF(AND(H114&lt;&gt;"Pending",OR(G114="",NOT(ISNUMBER(I114)),I114&lt;=0)),"Complete reviewer and decision date",""))))))))</f>
      </c>
    </row>
    <row r="115" ht="27" customHeight="1">
      <c r="A115" s="21"/>
      <c r="B115" s="21"/>
      <c r="C115" s="21"/>
      <c r="D115" s="21"/>
      <c r="E115" s="21"/>
      <c r="F115" s="30"/>
      <c r="G115" s="21"/>
      <c r="H115" s="21"/>
      <c r="I115" s="30"/>
      <c r="J115" s="21"/>
      <c r="K115" s="21"/>
      <c r="L115" s="25" t="str">
        <f>IF(COUNTA(A115:K115)=0,"",IF(A115="","Enter review ID",IF(COUNTIFS($A$8:$A$157,A115)&lt;&gt;1,"Duplicate review ID",IF(COUNTIFS('Room Fixtures'!$A$8:$A$57,B115)&lt;&gt;1,"Check parent line ID",IF(OR(C115="",D115="",E115=""),"Enter review scope document and revision",IF(OR(NOT(ISNUMBER(F115)),F115&lt;=0),"Enter submission date",IF(H115="","Select a review decision",IF(AND(H115&lt;&gt;"Pending",OR(G115="",NOT(ISNUMBER(I115)),I115&lt;=0)),"Complete reviewer and decision date",""))))))))</f>
      </c>
    </row>
    <row r="116" ht="27" customHeight="1">
      <c r="A116" s="21"/>
      <c r="B116" s="21"/>
      <c r="C116" s="21"/>
      <c r="D116" s="21"/>
      <c r="E116" s="21"/>
      <c r="F116" s="30"/>
      <c r="G116" s="21"/>
      <c r="H116" s="21"/>
      <c r="I116" s="30"/>
      <c r="J116" s="21"/>
      <c r="K116" s="21"/>
      <c r="L116" s="25" t="str">
        <f>IF(COUNTA(A116:K116)=0,"",IF(A116="","Enter review ID",IF(COUNTIFS($A$8:$A$157,A116)&lt;&gt;1,"Duplicate review ID",IF(COUNTIFS('Room Fixtures'!$A$8:$A$57,B116)&lt;&gt;1,"Check parent line ID",IF(OR(C116="",D116="",E116=""),"Enter review scope document and revision",IF(OR(NOT(ISNUMBER(F116)),F116&lt;=0),"Enter submission date",IF(H116="","Select a review decision",IF(AND(H116&lt;&gt;"Pending",OR(G116="",NOT(ISNUMBER(I116)),I116&lt;=0)),"Complete reviewer and decision date",""))))))))</f>
      </c>
    </row>
    <row r="117" ht="27" customHeight="1">
      <c r="A117" s="21"/>
      <c r="B117" s="21"/>
      <c r="C117" s="21"/>
      <c r="D117" s="21"/>
      <c r="E117" s="21"/>
      <c r="F117" s="30"/>
      <c r="G117" s="21"/>
      <c r="H117" s="21"/>
      <c r="I117" s="30"/>
      <c r="J117" s="21"/>
      <c r="K117" s="21"/>
      <c r="L117" s="25" t="str">
        <f>IF(COUNTA(A117:K117)=0,"",IF(A117="","Enter review ID",IF(COUNTIFS($A$8:$A$157,A117)&lt;&gt;1,"Duplicate review ID",IF(COUNTIFS('Room Fixtures'!$A$8:$A$57,B117)&lt;&gt;1,"Check parent line ID",IF(OR(C117="",D117="",E117=""),"Enter review scope document and revision",IF(OR(NOT(ISNUMBER(F117)),F117&lt;=0),"Enter submission date",IF(H117="","Select a review decision",IF(AND(H117&lt;&gt;"Pending",OR(G117="",NOT(ISNUMBER(I117)),I117&lt;=0)),"Complete reviewer and decision date",""))))))))</f>
      </c>
    </row>
    <row r="118" ht="27" customHeight="1">
      <c r="A118" s="21"/>
      <c r="B118" s="21"/>
      <c r="C118" s="21"/>
      <c r="D118" s="21"/>
      <c r="E118" s="21"/>
      <c r="F118" s="30"/>
      <c r="G118" s="21"/>
      <c r="H118" s="21"/>
      <c r="I118" s="30"/>
      <c r="J118" s="21"/>
      <c r="K118" s="21"/>
      <c r="L118" s="25" t="str">
        <f>IF(COUNTA(A118:K118)=0,"",IF(A118="","Enter review ID",IF(COUNTIFS($A$8:$A$157,A118)&lt;&gt;1,"Duplicate review ID",IF(COUNTIFS('Room Fixtures'!$A$8:$A$57,B118)&lt;&gt;1,"Check parent line ID",IF(OR(C118="",D118="",E118=""),"Enter review scope document and revision",IF(OR(NOT(ISNUMBER(F118)),F118&lt;=0),"Enter submission date",IF(H118="","Select a review decision",IF(AND(H118&lt;&gt;"Pending",OR(G118="",NOT(ISNUMBER(I118)),I118&lt;=0)),"Complete reviewer and decision date",""))))))))</f>
      </c>
    </row>
    <row r="119" ht="27" customHeight="1">
      <c r="A119" s="21"/>
      <c r="B119" s="21"/>
      <c r="C119" s="21"/>
      <c r="D119" s="21"/>
      <c r="E119" s="21"/>
      <c r="F119" s="30"/>
      <c r="G119" s="21"/>
      <c r="H119" s="21"/>
      <c r="I119" s="30"/>
      <c r="J119" s="21"/>
      <c r="K119" s="21"/>
      <c r="L119" s="25" t="str">
        <f>IF(COUNTA(A119:K119)=0,"",IF(A119="","Enter review ID",IF(COUNTIFS($A$8:$A$157,A119)&lt;&gt;1,"Duplicate review ID",IF(COUNTIFS('Room Fixtures'!$A$8:$A$57,B119)&lt;&gt;1,"Check parent line ID",IF(OR(C119="",D119="",E119=""),"Enter review scope document and revision",IF(OR(NOT(ISNUMBER(F119)),F119&lt;=0),"Enter submission date",IF(H119="","Select a review decision",IF(AND(H119&lt;&gt;"Pending",OR(G119="",NOT(ISNUMBER(I119)),I119&lt;=0)),"Complete reviewer and decision date",""))))))))</f>
      </c>
    </row>
    <row r="120" ht="27" customHeight="1">
      <c r="A120" s="21"/>
      <c r="B120" s="21"/>
      <c r="C120" s="21"/>
      <c r="D120" s="21"/>
      <c r="E120" s="21"/>
      <c r="F120" s="30"/>
      <c r="G120" s="21"/>
      <c r="H120" s="21"/>
      <c r="I120" s="30"/>
      <c r="J120" s="21"/>
      <c r="K120" s="21"/>
      <c r="L120" s="25" t="str">
        <f>IF(COUNTA(A120:K120)=0,"",IF(A120="","Enter review ID",IF(COUNTIFS($A$8:$A$157,A120)&lt;&gt;1,"Duplicate review ID",IF(COUNTIFS('Room Fixtures'!$A$8:$A$57,B120)&lt;&gt;1,"Check parent line ID",IF(OR(C120="",D120="",E120=""),"Enter review scope document and revision",IF(OR(NOT(ISNUMBER(F120)),F120&lt;=0),"Enter submission date",IF(H120="","Select a review decision",IF(AND(H120&lt;&gt;"Pending",OR(G120="",NOT(ISNUMBER(I120)),I120&lt;=0)),"Complete reviewer and decision date",""))))))))</f>
      </c>
    </row>
    <row r="121" ht="27" customHeight="1">
      <c r="A121" s="21"/>
      <c r="B121" s="21"/>
      <c r="C121" s="21"/>
      <c r="D121" s="21"/>
      <c r="E121" s="21"/>
      <c r="F121" s="30"/>
      <c r="G121" s="21"/>
      <c r="H121" s="21"/>
      <c r="I121" s="30"/>
      <c r="J121" s="21"/>
      <c r="K121" s="21"/>
      <c r="L121" s="25" t="str">
        <f>IF(COUNTA(A121:K121)=0,"",IF(A121="","Enter review ID",IF(COUNTIFS($A$8:$A$157,A121)&lt;&gt;1,"Duplicate review ID",IF(COUNTIFS('Room Fixtures'!$A$8:$A$57,B121)&lt;&gt;1,"Check parent line ID",IF(OR(C121="",D121="",E121=""),"Enter review scope document and revision",IF(OR(NOT(ISNUMBER(F121)),F121&lt;=0),"Enter submission date",IF(H121="","Select a review decision",IF(AND(H121&lt;&gt;"Pending",OR(G121="",NOT(ISNUMBER(I121)),I121&lt;=0)),"Complete reviewer and decision date",""))))))))</f>
      </c>
    </row>
    <row r="122" ht="27" customHeight="1">
      <c r="A122" s="21"/>
      <c r="B122" s="21"/>
      <c r="C122" s="21"/>
      <c r="D122" s="21"/>
      <c r="E122" s="21"/>
      <c r="F122" s="30"/>
      <c r="G122" s="21"/>
      <c r="H122" s="21"/>
      <c r="I122" s="30"/>
      <c r="J122" s="21"/>
      <c r="K122" s="21"/>
      <c r="L122" s="25" t="str">
        <f>IF(COUNTA(A122:K122)=0,"",IF(A122="","Enter review ID",IF(COUNTIFS($A$8:$A$157,A122)&lt;&gt;1,"Duplicate review ID",IF(COUNTIFS('Room Fixtures'!$A$8:$A$57,B122)&lt;&gt;1,"Check parent line ID",IF(OR(C122="",D122="",E122=""),"Enter review scope document and revision",IF(OR(NOT(ISNUMBER(F122)),F122&lt;=0),"Enter submission date",IF(H122="","Select a review decision",IF(AND(H122&lt;&gt;"Pending",OR(G122="",NOT(ISNUMBER(I122)),I122&lt;=0)),"Complete reviewer and decision date",""))))))))</f>
      </c>
    </row>
    <row r="123" ht="27" customHeight="1">
      <c r="A123" s="21"/>
      <c r="B123" s="21"/>
      <c r="C123" s="21"/>
      <c r="D123" s="21"/>
      <c r="E123" s="21"/>
      <c r="F123" s="30"/>
      <c r="G123" s="21"/>
      <c r="H123" s="21"/>
      <c r="I123" s="30"/>
      <c r="J123" s="21"/>
      <c r="K123" s="21"/>
      <c r="L123" s="25" t="str">
        <f>IF(COUNTA(A123:K123)=0,"",IF(A123="","Enter review ID",IF(COUNTIFS($A$8:$A$157,A123)&lt;&gt;1,"Duplicate review ID",IF(COUNTIFS('Room Fixtures'!$A$8:$A$57,B123)&lt;&gt;1,"Check parent line ID",IF(OR(C123="",D123="",E123=""),"Enter review scope document and revision",IF(OR(NOT(ISNUMBER(F123)),F123&lt;=0),"Enter submission date",IF(H123="","Select a review decision",IF(AND(H123&lt;&gt;"Pending",OR(G123="",NOT(ISNUMBER(I123)),I123&lt;=0)),"Complete reviewer and decision date",""))))))))</f>
      </c>
    </row>
    <row r="124" ht="27" customHeight="1">
      <c r="A124" s="21"/>
      <c r="B124" s="21"/>
      <c r="C124" s="21"/>
      <c r="D124" s="21"/>
      <c r="E124" s="21"/>
      <c r="F124" s="30"/>
      <c r="G124" s="21"/>
      <c r="H124" s="21"/>
      <c r="I124" s="30"/>
      <c r="J124" s="21"/>
      <c r="K124" s="21"/>
      <c r="L124" s="25" t="str">
        <f>IF(COUNTA(A124:K124)=0,"",IF(A124="","Enter review ID",IF(COUNTIFS($A$8:$A$157,A124)&lt;&gt;1,"Duplicate review ID",IF(COUNTIFS('Room Fixtures'!$A$8:$A$57,B124)&lt;&gt;1,"Check parent line ID",IF(OR(C124="",D124="",E124=""),"Enter review scope document and revision",IF(OR(NOT(ISNUMBER(F124)),F124&lt;=0),"Enter submission date",IF(H124="","Select a review decision",IF(AND(H124&lt;&gt;"Pending",OR(G124="",NOT(ISNUMBER(I124)),I124&lt;=0)),"Complete reviewer and decision date",""))))))))</f>
      </c>
    </row>
    <row r="125" ht="27" customHeight="1">
      <c r="A125" s="21"/>
      <c r="B125" s="21"/>
      <c r="C125" s="21"/>
      <c r="D125" s="21"/>
      <c r="E125" s="21"/>
      <c r="F125" s="30"/>
      <c r="G125" s="21"/>
      <c r="H125" s="21"/>
      <c r="I125" s="30"/>
      <c r="J125" s="21"/>
      <c r="K125" s="21"/>
      <c r="L125" s="25" t="str">
        <f>IF(COUNTA(A125:K125)=0,"",IF(A125="","Enter review ID",IF(COUNTIFS($A$8:$A$157,A125)&lt;&gt;1,"Duplicate review ID",IF(COUNTIFS('Room Fixtures'!$A$8:$A$57,B125)&lt;&gt;1,"Check parent line ID",IF(OR(C125="",D125="",E125=""),"Enter review scope document and revision",IF(OR(NOT(ISNUMBER(F125)),F125&lt;=0),"Enter submission date",IF(H125="","Select a review decision",IF(AND(H125&lt;&gt;"Pending",OR(G125="",NOT(ISNUMBER(I125)),I125&lt;=0)),"Complete reviewer and decision date",""))))))))</f>
      </c>
    </row>
    <row r="126" ht="27" customHeight="1">
      <c r="A126" s="21"/>
      <c r="B126" s="21"/>
      <c r="C126" s="21"/>
      <c r="D126" s="21"/>
      <c r="E126" s="21"/>
      <c r="F126" s="30"/>
      <c r="G126" s="21"/>
      <c r="H126" s="21"/>
      <c r="I126" s="30"/>
      <c r="J126" s="21"/>
      <c r="K126" s="21"/>
      <c r="L126" s="25" t="str">
        <f>IF(COUNTA(A126:K126)=0,"",IF(A126="","Enter review ID",IF(COUNTIFS($A$8:$A$157,A126)&lt;&gt;1,"Duplicate review ID",IF(COUNTIFS('Room Fixtures'!$A$8:$A$57,B126)&lt;&gt;1,"Check parent line ID",IF(OR(C126="",D126="",E126=""),"Enter review scope document and revision",IF(OR(NOT(ISNUMBER(F126)),F126&lt;=0),"Enter submission date",IF(H126="","Select a review decision",IF(AND(H126&lt;&gt;"Pending",OR(G126="",NOT(ISNUMBER(I126)),I126&lt;=0)),"Complete reviewer and decision date",""))))))))</f>
      </c>
    </row>
    <row r="127" ht="27" customHeight="1">
      <c r="A127" s="21"/>
      <c r="B127" s="21"/>
      <c r="C127" s="21"/>
      <c r="D127" s="21"/>
      <c r="E127" s="21"/>
      <c r="F127" s="30"/>
      <c r="G127" s="21"/>
      <c r="H127" s="21"/>
      <c r="I127" s="30"/>
      <c r="J127" s="21"/>
      <c r="K127" s="21"/>
      <c r="L127" s="25" t="str">
        <f>IF(COUNTA(A127:K127)=0,"",IF(A127="","Enter review ID",IF(COUNTIFS($A$8:$A$157,A127)&lt;&gt;1,"Duplicate review ID",IF(COUNTIFS('Room Fixtures'!$A$8:$A$57,B127)&lt;&gt;1,"Check parent line ID",IF(OR(C127="",D127="",E127=""),"Enter review scope document and revision",IF(OR(NOT(ISNUMBER(F127)),F127&lt;=0),"Enter submission date",IF(H127="","Select a review decision",IF(AND(H127&lt;&gt;"Pending",OR(G127="",NOT(ISNUMBER(I127)),I127&lt;=0)),"Complete reviewer and decision date",""))))))))</f>
      </c>
    </row>
    <row r="128" ht="27" customHeight="1">
      <c r="A128" s="21"/>
      <c r="B128" s="21"/>
      <c r="C128" s="21"/>
      <c r="D128" s="21"/>
      <c r="E128" s="21"/>
      <c r="F128" s="30"/>
      <c r="G128" s="21"/>
      <c r="H128" s="21"/>
      <c r="I128" s="30"/>
      <c r="J128" s="21"/>
      <c r="K128" s="21"/>
      <c r="L128" s="25" t="str">
        <f>IF(COUNTA(A128:K128)=0,"",IF(A128="","Enter review ID",IF(COUNTIFS($A$8:$A$157,A128)&lt;&gt;1,"Duplicate review ID",IF(COUNTIFS('Room Fixtures'!$A$8:$A$57,B128)&lt;&gt;1,"Check parent line ID",IF(OR(C128="",D128="",E128=""),"Enter review scope document and revision",IF(OR(NOT(ISNUMBER(F128)),F128&lt;=0),"Enter submission date",IF(H128="","Select a review decision",IF(AND(H128&lt;&gt;"Pending",OR(G128="",NOT(ISNUMBER(I128)),I128&lt;=0)),"Complete reviewer and decision date",""))))))))</f>
      </c>
    </row>
    <row r="129" ht="27" customHeight="1">
      <c r="A129" s="21"/>
      <c r="B129" s="21"/>
      <c r="C129" s="21"/>
      <c r="D129" s="21"/>
      <c r="E129" s="21"/>
      <c r="F129" s="30"/>
      <c r="G129" s="21"/>
      <c r="H129" s="21"/>
      <c r="I129" s="30"/>
      <c r="J129" s="21"/>
      <c r="K129" s="21"/>
      <c r="L129" s="25" t="str">
        <f>IF(COUNTA(A129:K129)=0,"",IF(A129="","Enter review ID",IF(COUNTIFS($A$8:$A$157,A129)&lt;&gt;1,"Duplicate review ID",IF(COUNTIFS('Room Fixtures'!$A$8:$A$57,B129)&lt;&gt;1,"Check parent line ID",IF(OR(C129="",D129="",E129=""),"Enter review scope document and revision",IF(OR(NOT(ISNUMBER(F129)),F129&lt;=0),"Enter submission date",IF(H129="","Select a review decision",IF(AND(H129&lt;&gt;"Pending",OR(G129="",NOT(ISNUMBER(I129)),I129&lt;=0)),"Complete reviewer and decision date",""))))))))</f>
      </c>
    </row>
    <row r="130" ht="27" customHeight="1">
      <c r="A130" s="21"/>
      <c r="B130" s="21"/>
      <c r="C130" s="21"/>
      <c r="D130" s="21"/>
      <c r="E130" s="21"/>
      <c r="F130" s="30"/>
      <c r="G130" s="21"/>
      <c r="H130" s="21"/>
      <c r="I130" s="30"/>
      <c r="J130" s="21"/>
      <c r="K130" s="21"/>
      <c r="L130" s="25" t="str">
        <f>IF(COUNTA(A130:K130)=0,"",IF(A130="","Enter review ID",IF(COUNTIFS($A$8:$A$157,A130)&lt;&gt;1,"Duplicate review ID",IF(COUNTIFS('Room Fixtures'!$A$8:$A$57,B130)&lt;&gt;1,"Check parent line ID",IF(OR(C130="",D130="",E130=""),"Enter review scope document and revision",IF(OR(NOT(ISNUMBER(F130)),F130&lt;=0),"Enter submission date",IF(H130="","Select a review decision",IF(AND(H130&lt;&gt;"Pending",OR(G130="",NOT(ISNUMBER(I130)),I130&lt;=0)),"Complete reviewer and decision date",""))))))))</f>
      </c>
    </row>
    <row r="131" ht="27" customHeight="1">
      <c r="A131" s="21"/>
      <c r="B131" s="21"/>
      <c r="C131" s="21"/>
      <c r="D131" s="21"/>
      <c r="E131" s="21"/>
      <c r="F131" s="30"/>
      <c r="G131" s="21"/>
      <c r="H131" s="21"/>
      <c r="I131" s="30"/>
      <c r="J131" s="21"/>
      <c r="K131" s="21"/>
      <c r="L131" s="25" t="str">
        <f>IF(COUNTA(A131:K131)=0,"",IF(A131="","Enter review ID",IF(COUNTIFS($A$8:$A$157,A131)&lt;&gt;1,"Duplicate review ID",IF(COUNTIFS('Room Fixtures'!$A$8:$A$57,B131)&lt;&gt;1,"Check parent line ID",IF(OR(C131="",D131="",E131=""),"Enter review scope document and revision",IF(OR(NOT(ISNUMBER(F131)),F131&lt;=0),"Enter submission date",IF(H131="","Select a review decision",IF(AND(H131&lt;&gt;"Pending",OR(G131="",NOT(ISNUMBER(I131)),I131&lt;=0)),"Complete reviewer and decision date",""))))))))</f>
      </c>
    </row>
    <row r="132" ht="27" customHeight="1">
      <c r="A132" s="21"/>
      <c r="B132" s="21"/>
      <c r="C132" s="21"/>
      <c r="D132" s="21"/>
      <c r="E132" s="21"/>
      <c r="F132" s="30"/>
      <c r="G132" s="21"/>
      <c r="H132" s="21"/>
      <c r="I132" s="30"/>
      <c r="J132" s="21"/>
      <c r="K132" s="21"/>
      <c r="L132" s="25" t="str">
        <f>IF(COUNTA(A132:K132)=0,"",IF(A132="","Enter review ID",IF(COUNTIFS($A$8:$A$157,A132)&lt;&gt;1,"Duplicate review ID",IF(COUNTIFS('Room Fixtures'!$A$8:$A$57,B132)&lt;&gt;1,"Check parent line ID",IF(OR(C132="",D132="",E132=""),"Enter review scope document and revision",IF(OR(NOT(ISNUMBER(F132)),F132&lt;=0),"Enter submission date",IF(H132="","Select a review decision",IF(AND(H132&lt;&gt;"Pending",OR(G132="",NOT(ISNUMBER(I132)),I132&lt;=0)),"Complete reviewer and decision date",""))))))))</f>
      </c>
    </row>
    <row r="133" ht="27" customHeight="1">
      <c r="A133" s="21"/>
      <c r="B133" s="21"/>
      <c r="C133" s="21"/>
      <c r="D133" s="21"/>
      <c r="E133" s="21"/>
      <c r="F133" s="30"/>
      <c r="G133" s="21"/>
      <c r="H133" s="21"/>
      <c r="I133" s="30"/>
      <c r="J133" s="21"/>
      <c r="K133" s="21"/>
      <c r="L133" s="25" t="str">
        <f>IF(COUNTA(A133:K133)=0,"",IF(A133="","Enter review ID",IF(COUNTIFS($A$8:$A$157,A133)&lt;&gt;1,"Duplicate review ID",IF(COUNTIFS('Room Fixtures'!$A$8:$A$57,B133)&lt;&gt;1,"Check parent line ID",IF(OR(C133="",D133="",E133=""),"Enter review scope document and revision",IF(OR(NOT(ISNUMBER(F133)),F133&lt;=0),"Enter submission date",IF(H133="","Select a review decision",IF(AND(H133&lt;&gt;"Pending",OR(G133="",NOT(ISNUMBER(I133)),I133&lt;=0)),"Complete reviewer and decision date",""))))))))</f>
      </c>
    </row>
    <row r="134" ht="27" customHeight="1">
      <c r="A134" s="21"/>
      <c r="B134" s="21"/>
      <c r="C134" s="21"/>
      <c r="D134" s="21"/>
      <c r="E134" s="21"/>
      <c r="F134" s="30"/>
      <c r="G134" s="21"/>
      <c r="H134" s="21"/>
      <c r="I134" s="30"/>
      <c r="J134" s="21"/>
      <c r="K134" s="21"/>
      <c r="L134" s="25" t="str">
        <f>IF(COUNTA(A134:K134)=0,"",IF(A134="","Enter review ID",IF(COUNTIFS($A$8:$A$157,A134)&lt;&gt;1,"Duplicate review ID",IF(COUNTIFS('Room Fixtures'!$A$8:$A$57,B134)&lt;&gt;1,"Check parent line ID",IF(OR(C134="",D134="",E134=""),"Enter review scope document and revision",IF(OR(NOT(ISNUMBER(F134)),F134&lt;=0),"Enter submission date",IF(H134="","Select a review decision",IF(AND(H134&lt;&gt;"Pending",OR(G134="",NOT(ISNUMBER(I134)),I134&lt;=0)),"Complete reviewer and decision date",""))))))))</f>
      </c>
    </row>
    <row r="135" ht="27" customHeight="1">
      <c r="A135" s="21"/>
      <c r="B135" s="21"/>
      <c r="C135" s="21"/>
      <c r="D135" s="21"/>
      <c r="E135" s="21"/>
      <c r="F135" s="30"/>
      <c r="G135" s="21"/>
      <c r="H135" s="21"/>
      <c r="I135" s="30"/>
      <c r="J135" s="21"/>
      <c r="K135" s="21"/>
      <c r="L135" s="25" t="str">
        <f>IF(COUNTA(A135:K135)=0,"",IF(A135="","Enter review ID",IF(COUNTIFS($A$8:$A$157,A135)&lt;&gt;1,"Duplicate review ID",IF(COUNTIFS('Room Fixtures'!$A$8:$A$57,B135)&lt;&gt;1,"Check parent line ID",IF(OR(C135="",D135="",E135=""),"Enter review scope document and revision",IF(OR(NOT(ISNUMBER(F135)),F135&lt;=0),"Enter submission date",IF(H135="","Select a review decision",IF(AND(H135&lt;&gt;"Pending",OR(G135="",NOT(ISNUMBER(I135)),I135&lt;=0)),"Complete reviewer and decision date",""))))))))</f>
      </c>
    </row>
    <row r="136" ht="27" customHeight="1">
      <c r="A136" s="21"/>
      <c r="B136" s="21"/>
      <c r="C136" s="21"/>
      <c r="D136" s="21"/>
      <c r="E136" s="21"/>
      <c r="F136" s="30"/>
      <c r="G136" s="21"/>
      <c r="H136" s="21"/>
      <c r="I136" s="30"/>
      <c r="J136" s="21"/>
      <c r="K136" s="21"/>
      <c r="L136" s="25" t="str">
        <f>IF(COUNTA(A136:K136)=0,"",IF(A136="","Enter review ID",IF(COUNTIFS($A$8:$A$157,A136)&lt;&gt;1,"Duplicate review ID",IF(COUNTIFS('Room Fixtures'!$A$8:$A$57,B136)&lt;&gt;1,"Check parent line ID",IF(OR(C136="",D136="",E136=""),"Enter review scope document and revision",IF(OR(NOT(ISNUMBER(F136)),F136&lt;=0),"Enter submission date",IF(H136="","Select a review decision",IF(AND(H136&lt;&gt;"Pending",OR(G136="",NOT(ISNUMBER(I136)),I136&lt;=0)),"Complete reviewer and decision date",""))))))))</f>
      </c>
    </row>
    <row r="137" ht="27" customHeight="1">
      <c r="A137" s="21"/>
      <c r="B137" s="21"/>
      <c r="C137" s="21"/>
      <c r="D137" s="21"/>
      <c r="E137" s="21"/>
      <c r="F137" s="30"/>
      <c r="G137" s="21"/>
      <c r="H137" s="21"/>
      <c r="I137" s="30"/>
      <c r="J137" s="21"/>
      <c r="K137" s="21"/>
      <c r="L137" s="25" t="str">
        <f>IF(COUNTA(A137:K137)=0,"",IF(A137="","Enter review ID",IF(COUNTIFS($A$8:$A$157,A137)&lt;&gt;1,"Duplicate review ID",IF(COUNTIFS('Room Fixtures'!$A$8:$A$57,B137)&lt;&gt;1,"Check parent line ID",IF(OR(C137="",D137="",E137=""),"Enter review scope document and revision",IF(OR(NOT(ISNUMBER(F137)),F137&lt;=0),"Enter submission date",IF(H137="","Select a review decision",IF(AND(H137&lt;&gt;"Pending",OR(G137="",NOT(ISNUMBER(I137)),I137&lt;=0)),"Complete reviewer and decision date",""))))))))</f>
      </c>
    </row>
    <row r="138" ht="27" customHeight="1">
      <c r="A138" s="21"/>
      <c r="B138" s="21"/>
      <c r="C138" s="21"/>
      <c r="D138" s="21"/>
      <c r="E138" s="21"/>
      <c r="F138" s="30"/>
      <c r="G138" s="21"/>
      <c r="H138" s="21"/>
      <c r="I138" s="30"/>
      <c r="J138" s="21"/>
      <c r="K138" s="21"/>
      <c r="L138" s="25" t="str">
        <f>IF(COUNTA(A138:K138)=0,"",IF(A138="","Enter review ID",IF(COUNTIFS($A$8:$A$157,A138)&lt;&gt;1,"Duplicate review ID",IF(COUNTIFS('Room Fixtures'!$A$8:$A$57,B138)&lt;&gt;1,"Check parent line ID",IF(OR(C138="",D138="",E138=""),"Enter review scope document and revision",IF(OR(NOT(ISNUMBER(F138)),F138&lt;=0),"Enter submission date",IF(H138="","Select a review decision",IF(AND(H138&lt;&gt;"Pending",OR(G138="",NOT(ISNUMBER(I138)),I138&lt;=0)),"Complete reviewer and decision date",""))))))))</f>
      </c>
    </row>
    <row r="139" ht="27" customHeight="1">
      <c r="A139" s="21"/>
      <c r="B139" s="21"/>
      <c r="C139" s="21"/>
      <c r="D139" s="21"/>
      <c r="E139" s="21"/>
      <c r="F139" s="30"/>
      <c r="G139" s="21"/>
      <c r="H139" s="21"/>
      <c r="I139" s="30"/>
      <c r="J139" s="21"/>
      <c r="K139" s="21"/>
      <c r="L139" s="25" t="str">
        <f>IF(COUNTA(A139:K139)=0,"",IF(A139="","Enter review ID",IF(COUNTIFS($A$8:$A$157,A139)&lt;&gt;1,"Duplicate review ID",IF(COUNTIFS('Room Fixtures'!$A$8:$A$57,B139)&lt;&gt;1,"Check parent line ID",IF(OR(C139="",D139="",E139=""),"Enter review scope document and revision",IF(OR(NOT(ISNUMBER(F139)),F139&lt;=0),"Enter submission date",IF(H139="","Select a review decision",IF(AND(H139&lt;&gt;"Pending",OR(G139="",NOT(ISNUMBER(I139)),I139&lt;=0)),"Complete reviewer and decision date",""))))))))</f>
      </c>
    </row>
    <row r="140" ht="27" customHeight="1">
      <c r="A140" s="21"/>
      <c r="B140" s="21"/>
      <c r="C140" s="21"/>
      <c r="D140" s="21"/>
      <c r="E140" s="21"/>
      <c r="F140" s="30"/>
      <c r="G140" s="21"/>
      <c r="H140" s="21"/>
      <c r="I140" s="30"/>
      <c r="J140" s="21"/>
      <c r="K140" s="21"/>
      <c r="L140" s="25" t="str">
        <f>IF(COUNTA(A140:K140)=0,"",IF(A140="","Enter review ID",IF(COUNTIFS($A$8:$A$157,A140)&lt;&gt;1,"Duplicate review ID",IF(COUNTIFS('Room Fixtures'!$A$8:$A$57,B140)&lt;&gt;1,"Check parent line ID",IF(OR(C140="",D140="",E140=""),"Enter review scope document and revision",IF(OR(NOT(ISNUMBER(F140)),F140&lt;=0),"Enter submission date",IF(H140="","Select a review decision",IF(AND(H140&lt;&gt;"Pending",OR(G140="",NOT(ISNUMBER(I140)),I140&lt;=0)),"Complete reviewer and decision date",""))))))))</f>
      </c>
    </row>
    <row r="141" ht="27" customHeight="1">
      <c r="A141" s="21"/>
      <c r="B141" s="21"/>
      <c r="C141" s="21"/>
      <c r="D141" s="21"/>
      <c r="E141" s="21"/>
      <c r="F141" s="30"/>
      <c r="G141" s="21"/>
      <c r="H141" s="21"/>
      <c r="I141" s="30"/>
      <c r="J141" s="21"/>
      <c r="K141" s="21"/>
      <c r="L141" s="25" t="str">
        <f>IF(COUNTA(A141:K141)=0,"",IF(A141="","Enter review ID",IF(COUNTIFS($A$8:$A$157,A141)&lt;&gt;1,"Duplicate review ID",IF(COUNTIFS('Room Fixtures'!$A$8:$A$57,B141)&lt;&gt;1,"Check parent line ID",IF(OR(C141="",D141="",E141=""),"Enter review scope document and revision",IF(OR(NOT(ISNUMBER(F141)),F141&lt;=0),"Enter submission date",IF(H141="","Select a review decision",IF(AND(H141&lt;&gt;"Pending",OR(G141="",NOT(ISNUMBER(I141)),I141&lt;=0)),"Complete reviewer and decision date",""))))))))</f>
      </c>
    </row>
    <row r="142" ht="27" customHeight="1">
      <c r="A142" s="21"/>
      <c r="B142" s="21"/>
      <c r="C142" s="21"/>
      <c r="D142" s="21"/>
      <c r="E142" s="21"/>
      <c r="F142" s="30"/>
      <c r="G142" s="21"/>
      <c r="H142" s="21"/>
      <c r="I142" s="30"/>
      <c r="J142" s="21"/>
      <c r="K142" s="21"/>
      <c r="L142" s="25" t="str">
        <f>IF(COUNTA(A142:K142)=0,"",IF(A142="","Enter review ID",IF(COUNTIFS($A$8:$A$157,A142)&lt;&gt;1,"Duplicate review ID",IF(COUNTIFS('Room Fixtures'!$A$8:$A$57,B142)&lt;&gt;1,"Check parent line ID",IF(OR(C142="",D142="",E142=""),"Enter review scope document and revision",IF(OR(NOT(ISNUMBER(F142)),F142&lt;=0),"Enter submission date",IF(H142="","Select a review decision",IF(AND(H142&lt;&gt;"Pending",OR(G142="",NOT(ISNUMBER(I142)),I142&lt;=0)),"Complete reviewer and decision date",""))))))))</f>
      </c>
    </row>
    <row r="143" ht="27" customHeight="1">
      <c r="A143" s="21"/>
      <c r="B143" s="21"/>
      <c r="C143" s="21"/>
      <c r="D143" s="21"/>
      <c r="E143" s="21"/>
      <c r="F143" s="30"/>
      <c r="G143" s="21"/>
      <c r="H143" s="21"/>
      <c r="I143" s="30"/>
      <c r="J143" s="21"/>
      <c r="K143" s="21"/>
      <c r="L143" s="25" t="str">
        <f>IF(COUNTA(A143:K143)=0,"",IF(A143="","Enter review ID",IF(COUNTIFS($A$8:$A$157,A143)&lt;&gt;1,"Duplicate review ID",IF(COUNTIFS('Room Fixtures'!$A$8:$A$57,B143)&lt;&gt;1,"Check parent line ID",IF(OR(C143="",D143="",E143=""),"Enter review scope document and revision",IF(OR(NOT(ISNUMBER(F143)),F143&lt;=0),"Enter submission date",IF(H143="","Select a review decision",IF(AND(H143&lt;&gt;"Pending",OR(G143="",NOT(ISNUMBER(I143)),I143&lt;=0)),"Complete reviewer and decision date",""))))))))</f>
      </c>
    </row>
    <row r="144" ht="27" customHeight="1">
      <c r="A144" s="21"/>
      <c r="B144" s="21"/>
      <c r="C144" s="21"/>
      <c r="D144" s="21"/>
      <c r="E144" s="21"/>
      <c r="F144" s="30"/>
      <c r="G144" s="21"/>
      <c r="H144" s="21"/>
      <c r="I144" s="30"/>
      <c r="J144" s="21"/>
      <c r="K144" s="21"/>
      <c r="L144" s="25" t="str">
        <f>IF(COUNTA(A144:K144)=0,"",IF(A144="","Enter review ID",IF(COUNTIFS($A$8:$A$157,A144)&lt;&gt;1,"Duplicate review ID",IF(COUNTIFS('Room Fixtures'!$A$8:$A$57,B144)&lt;&gt;1,"Check parent line ID",IF(OR(C144="",D144="",E144=""),"Enter review scope document and revision",IF(OR(NOT(ISNUMBER(F144)),F144&lt;=0),"Enter submission date",IF(H144="","Select a review decision",IF(AND(H144&lt;&gt;"Pending",OR(G144="",NOT(ISNUMBER(I144)),I144&lt;=0)),"Complete reviewer and decision date",""))))))))</f>
      </c>
    </row>
    <row r="145" ht="27" customHeight="1">
      <c r="A145" s="21"/>
      <c r="B145" s="21"/>
      <c r="C145" s="21"/>
      <c r="D145" s="21"/>
      <c r="E145" s="21"/>
      <c r="F145" s="30"/>
      <c r="G145" s="21"/>
      <c r="H145" s="21"/>
      <c r="I145" s="30"/>
      <c r="J145" s="21"/>
      <c r="K145" s="21"/>
      <c r="L145" s="25" t="str">
        <f>IF(COUNTA(A145:K145)=0,"",IF(A145="","Enter review ID",IF(COUNTIFS($A$8:$A$157,A145)&lt;&gt;1,"Duplicate review ID",IF(COUNTIFS('Room Fixtures'!$A$8:$A$57,B145)&lt;&gt;1,"Check parent line ID",IF(OR(C145="",D145="",E145=""),"Enter review scope document and revision",IF(OR(NOT(ISNUMBER(F145)),F145&lt;=0),"Enter submission date",IF(H145="","Select a review decision",IF(AND(H145&lt;&gt;"Pending",OR(G145="",NOT(ISNUMBER(I145)),I145&lt;=0)),"Complete reviewer and decision date",""))))))))</f>
      </c>
    </row>
    <row r="146" ht="27" customHeight="1">
      <c r="A146" s="21"/>
      <c r="B146" s="21"/>
      <c r="C146" s="21"/>
      <c r="D146" s="21"/>
      <c r="E146" s="21"/>
      <c r="F146" s="30"/>
      <c r="G146" s="21"/>
      <c r="H146" s="21"/>
      <c r="I146" s="30"/>
      <c r="J146" s="21"/>
      <c r="K146" s="21"/>
      <c r="L146" s="25" t="str">
        <f>IF(COUNTA(A146:K146)=0,"",IF(A146="","Enter review ID",IF(COUNTIFS($A$8:$A$157,A146)&lt;&gt;1,"Duplicate review ID",IF(COUNTIFS('Room Fixtures'!$A$8:$A$57,B146)&lt;&gt;1,"Check parent line ID",IF(OR(C146="",D146="",E146=""),"Enter review scope document and revision",IF(OR(NOT(ISNUMBER(F146)),F146&lt;=0),"Enter submission date",IF(H146="","Select a review decision",IF(AND(H146&lt;&gt;"Pending",OR(G146="",NOT(ISNUMBER(I146)),I146&lt;=0)),"Complete reviewer and decision date",""))))))))</f>
      </c>
    </row>
    <row r="147" ht="27" customHeight="1">
      <c r="A147" s="21"/>
      <c r="B147" s="21"/>
      <c r="C147" s="21"/>
      <c r="D147" s="21"/>
      <c r="E147" s="21"/>
      <c r="F147" s="30"/>
      <c r="G147" s="21"/>
      <c r="H147" s="21"/>
      <c r="I147" s="30"/>
      <c r="J147" s="21"/>
      <c r="K147" s="21"/>
      <c r="L147" s="25" t="str">
        <f>IF(COUNTA(A147:K147)=0,"",IF(A147="","Enter review ID",IF(COUNTIFS($A$8:$A$157,A147)&lt;&gt;1,"Duplicate review ID",IF(COUNTIFS('Room Fixtures'!$A$8:$A$57,B147)&lt;&gt;1,"Check parent line ID",IF(OR(C147="",D147="",E147=""),"Enter review scope document and revision",IF(OR(NOT(ISNUMBER(F147)),F147&lt;=0),"Enter submission date",IF(H147="","Select a review decision",IF(AND(H147&lt;&gt;"Pending",OR(G147="",NOT(ISNUMBER(I147)),I147&lt;=0)),"Complete reviewer and decision date",""))))))))</f>
      </c>
    </row>
    <row r="148" ht="27" customHeight="1">
      <c r="A148" s="21"/>
      <c r="B148" s="21"/>
      <c r="C148" s="21"/>
      <c r="D148" s="21"/>
      <c r="E148" s="21"/>
      <c r="F148" s="30"/>
      <c r="G148" s="21"/>
      <c r="H148" s="21"/>
      <c r="I148" s="30"/>
      <c r="J148" s="21"/>
      <c r="K148" s="21"/>
      <c r="L148" s="25" t="str">
        <f>IF(COUNTA(A148:K148)=0,"",IF(A148="","Enter review ID",IF(COUNTIFS($A$8:$A$157,A148)&lt;&gt;1,"Duplicate review ID",IF(COUNTIFS('Room Fixtures'!$A$8:$A$57,B148)&lt;&gt;1,"Check parent line ID",IF(OR(C148="",D148="",E148=""),"Enter review scope document and revision",IF(OR(NOT(ISNUMBER(F148)),F148&lt;=0),"Enter submission date",IF(H148="","Select a review decision",IF(AND(H148&lt;&gt;"Pending",OR(G148="",NOT(ISNUMBER(I148)),I148&lt;=0)),"Complete reviewer and decision date",""))))))))</f>
      </c>
    </row>
    <row r="149" ht="27" customHeight="1">
      <c r="A149" s="21"/>
      <c r="B149" s="21"/>
      <c r="C149" s="21"/>
      <c r="D149" s="21"/>
      <c r="E149" s="21"/>
      <c r="F149" s="30"/>
      <c r="G149" s="21"/>
      <c r="H149" s="21"/>
      <c r="I149" s="30"/>
      <c r="J149" s="21"/>
      <c r="K149" s="21"/>
      <c r="L149" s="25" t="str">
        <f>IF(COUNTA(A149:K149)=0,"",IF(A149="","Enter review ID",IF(COUNTIFS($A$8:$A$157,A149)&lt;&gt;1,"Duplicate review ID",IF(COUNTIFS('Room Fixtures'!$A$8:$A$57,B149)&lt;&gt;1,"Check parent line ID",IF(OR(C149="",D149="",E149=""),"Enter review scope document and revision",IF(OR(NOT(ISNUMBER(F149)),F149&lt;=0),"Enter submission date",IF(H149="","Select a review decision",IF(AND(H149&lt;&gt;"Pending",OR(G149="",NOT(ISNUMBER(I149)),I149&lt;=0)),"Complete reviewer and decision date",""))))))))</f>
      </c>
    </row>
    <row r="150" ht="27" customHeight="1">
      <c r="A150" s="21"/>
      <c r="B150" s="21"/>
      <c r="C150" s="21"/>
      <c r="D150" s="21"/>
      <c r="E150" s="21"/>
      <c r="F150" s="30"/>
      <c r="G150" s="21"/>
      <c r="H150" s="21"/>
      <c r="I150" s="30"/>
      <c r="J150" s="21"/>
      <c r="K150" s="21"/>
      <c r="L150" s="25" t="str">
        <f>IF(COUNTA(A150:K150)=0,"",IF(A150="","Enter review ID",IF(COUNTIFS($A$8:$A$157,A150)&lt;&gt;1,"Duplicate review ID",IF(COUNTIFS('Room Fixtures'!$A$8:$A$57,B150)&lt;&gt;1,"Check parent line ID",IF(OR(C150="",D150="",E150=""),"Enter review scope document and revision",IF(OR(NOT(ISNUMBER(F150)),F150&lt;=0),"Enter submission date",IF(H150="","Select a review decision",IF(AND(H150&lt;&gt;"Pending",OR(G150="",NOT(ISNUMBER(I150)),I150&lt;=0)),"Complete reviewer and decision date",""))))))))</f>
      </c>
    </row>
    <row r="151" ht="27" customHeight="1">
      <c r="A151" s="21"/>
      <c r="B151" s="21"/>
      <c r="C151" s="21"/>
      <c r="D151" s="21"/>
      <c r="E151" s="21"/>
      <c r="F151" s="30"/>
      <c r="G151" s="21"/>
      <c r="H151" s="21"/>
      <c r="I151" s="30"/>
      <c r="J151" s="21"/>
      <c r="K151" s="21"/>
      <c r="L151" s="25" t="str">
        <f>IF(COUNTA(A151:K151)=0,"",IF(A151="","Enter review ID",IF(COUNTIFS($A$8:$A$157,A151)&lt;&gt;1,"Duplicate review ID",IF(COUNTIFS('Room Fixtures'!$A$8:$A$57,B151)&lt;&gt;1,"Check parent line ID",IF(OR(C151="",D151="",E151=""),"Enter review scope document and revision",IF(OR(NOT(ISNUMBER(F151)),F151&lt;=0),"Enter submission date",IF(H151="","Select a review decision",IF(AND(H151&lt;&gt;"Pending",OR(G151="",NOT(ISNUMBER(I151)),I151&lt;=0)),"Complete reviewer and decision date",""))))))))</f>
      </c>
    </row>
    <row r="152" ht="27" customHeight="1">
      <c r="A152" s="21"/>
      <c r="B152" s="21"/>
      <c r="C152" s="21"/>
      <c r="D152" s="21"/>
      <c r="E152" s="21"/>
      <c r="F152" s="30"/>
      <c r="G152" s="21"/>
      <c r="H152" s="21"/>
      <c r="I152" s="30"/>
      <c r="J152" s="21"/>
      <c r="K152" s="21"/>
      <c r="L152" s="25" t="str">
        <f>IF(COUNTA(A152:K152)=0,"",IF(A152="","Enter review ID",IF(COUNTIFS($A$8:$A$157,A152)&lt;&gt;1,"Duplicate review ID",IF(COUNTIFS('Room Fixtures'!$A$8:$A$57,B152)&lt;&gt;1,"Check parent line ID",IF(OR(C152="",D152="",E152=""),"Enter review scope document and revision",IF(OR(NOT(ISNUMBER(F152)),F152&lt;=0),"Enter submission date",IF(H152="","Select a review decision",IF(AND(H152&lt;&gt;"Pending",OR(G152="",NOT(ISNUMBER(I152)),I152&lt;=0)),"Complete reviewer and decision date",""))))))))</f>
      </c>
    </row>
    <row r="153" ht="27" customHeight="1">
      <c r="A153" s="21"/>
      <c r="B153" s="21"/>
      <c r="C153" s="21"/>
      <c r="D153" s="21"/>
      <c r="E153" s="21"/>
      <c r="F153" s="30"/>
      <c r="G153" s="21"/>
      <c r="H153" s="21"/>
      <c r="I153" s="30"/>
      <c r="J153" s="21"/>
      <c r="K153" s="21"/>
      <c r="L153" s="25" t="str">
        <f>IF(COUNTA(A153:K153)=0,"",IF(A153="","Enter review ID",IF(COUNTIFS($A$8:$A$157,A153)&lt;&gt;1,"Duplicate review ID",IF(COUNTIFS('Room Fixtures'!$A$8:$A$57,B153)&lt;&gt;1,"Check parent line ID",IF(OR(C153="",D153="",E153=""),"Enter review scope document and revision",IF(OR(NOT(ISNUMBER(F153)),F153&lt;=0),"Enter submission date",IF(H153="","Select a review decision",IF(AND(H153&lt;&gt;"Pending",OR(G153="",NOT(ISNUMBER(I153)),I153&lt;=0)),"Complete reviewer and decision date",""))))))))</f>
      </c>
    </row>
    <row r="154" ht="27" customHeight="1">
      <c r="A154" s="21"/>
      <c r="B154" s="21"/>
      <c r="C154" s="21"/>
      <c r="D154" s="21"/>
      <c r="E154" s="21"/>
      <c r="F154" s="30"/>
      <c r="G154" s="21"/>
      <c r="H154" s="21"/>
      <c r="I154" s="30"/>
      <c r="J154" s="21"/>
      <c r="K154" s="21"/>
      <c r="L154" s="25" t="str">
        <f>IF(COUNTA(A154:K154)=0,"",IF(A154="","Enter review ID",IF(COUNTIFS($A$8:$A$157,A154)&lt;&gt;1,"Duplicate review ID",IF(COUNTIFS('Room Fixtures'!$A$8:$A$57,B154)&lt;&gt;1,"Check parent line ID",IF(OR(C154="",D154="",E154=""),"Enter review scope document and revision",IF(OR(NOT(ISNUMBER(F154)),F154&lt;=0),"Enter submission date",IF(H154="","Select a review decision",IF(AND(H154&lt;&gt;"Pending",OR(G154="",NOT(ISNUMBER(I154)),I154&lt;=0)),"Complete reviewer and decision date",""))))))))</f>
      </c>
    </row>
    <row r="155" ht="27" customHeight="1">
      <c r="A155" s="21"/>
      <c r="B155" s="21"/>
      <c r="C155" s="21"/>
      <c r="D155" s="21"/>
      <c r="E155" s="21"/>
      <c r="F155" s="30"/>
      <c r="G155" s="21"/>
      <c r="H155" s="21"/>
      <c r="I155" s="30"/>
      <c r="J155" s="21"/>
      <c r="K155" s="21"/>
      <c r="L155" s="25" t="str">
        <f>IF(COUNTA(A155:K155)=0,"",IF(A155="","Enter review ID",IF(COUNTIFS($A$8:$A$157,A155)&lt;&gt;1,"Duplicate review ID",IF(COUNTIFS('Room Fixtures'!$A$8:$A$57,B155)&lt;&gt;1,"Check parent line ID",IF(OR(C155="",D155="",E155=""),"Enter review scope document and revision",IF(OR(NOT(ISNUMBER(F155)),F155&lt;=0),"Enter submission date",IF(H155="","Select a review decision",IF(AND(H155&lt;&gt;"Pending",OR(G155="",NOT(ISNUMBER(I155)),I155&lt;=0)),"Complete reviewer and decision date",""))))))))</f>
      </c>
    </row>
    <row r="156" ht="27" customHeight="1">
      <c r="A156" s="21"/>
      <c r="B156" s="21"/>
      <c r="C156" s="21"/>
      <c r="D156" s="21"/>
      <c r="E156" s="21"/>
      <c r="F156" s="30"/>
      <c r="G156" s="21"/>
      <c r="H156" s="21"/>
      <c r="I156" s="30"/>
      <c r="J156" s="21"/>
      <c r="K156" s="21"/>
      <c r="L156" s="25" t="str">
        <f>IF(COUNTA(A156:K156)=0,"",IF(A156="","Enter review ID",IF(COUNTIFS($A$8:$A$157,A156)&lt;&gt;1,"Duplicate review ID",IF(COUNTIFS('Room Fixtures'!$A$8:$A$57,B156)&lt;&gt;1,"Check parent line ID",IF(OR(C156="",D156="",E156=""),"Enter review scope document and revision",IF(OR(NOT(ISNUMBER(F156)),F156&lt;=0),"Enter submission date",IF(H156="","Select a review decision",IF(AND(H156&lt;&gt;"Pending",OR(G156="",NOT(ISNUMBER(I156)),I156&lt;=0)),"Complete reviewer and decision date",""))))))))</f>
      </c>
    </row>
    <row r="157" ht="27" customHeight="1">
      <c r="A157" s="21"/>
      <c r="B157" s="21"/>
      <c r="C157" s="21"/>
      <c r="D157" s="21"/>
      <c r="E157" s="21"/>
      <c r="F157" s="30"/>
      <c r="G157" s="21"/>
      <c r="H157" s="21"/>
      <c r="I157" s="30"/>
      <c r="J157" s="21"/>
      <c r="K157" s="21"/>
      <c r="L157" s="25" t="str">
        <f>IF(COUNTA(A157:K157)=0,"",IF(A157="","Enter review ID",IF(COUNTIFS($A$8:$A$157,A157)&lt;&gt;1,"Duplicate review ID",IF(COUNTIFS('Room Fixtures'!$A$8:$A$57,B157)&lt;&gt;1,"Check parent line ID",IF(OR(C157="",D157="",E157=""),"Enter review scope document and revision",IF(OR(NOT(ISNUMBER(F157)),F157&lt;=0),"Enter submission date",IF(H157="","Select a review decision",IF(AND(H157&lt;&gt;"Pending",OR(G157="",NOT(ISNUMBER(I157)),I157&lt;=0)),"Complete reviewer and decision date",""))))))))</f>
      </c>
    </row>
  </sheetData>
  <conditionalFormatting sqref="L8:L157">
    <cfRule type="expression" dxfId="4" priority="1">
      <formula>LEN(L8)&gt;0</formula>
    </cfRule>
  </conditionalFormatting>
  <dataValidations count="3">
    <dataValidation type="list" sqref="H8:H157">
      <formula1>"Pending,Accepted,Accepted with comments,Revise and resubmit,Rejected,Superseded"</formula1>
    </dataValidation>
    <dataValidation type="decimal" operator="greaterThan" sqref="F8:F157">
      <formula1>0</formula1>
    </dataValidation>
    <dataValidation type="decimal" operator="greaterThan" sqref="I8:I157">
      <formula1>0</formula1>
    </dataValidation>
  </dataValidations>
  <pageMargins left="0.3" right="0.3" top="0.5" bottom="0.5" header="0.2" footer="0.2"/>
  <pageSetup orientation="landscape" paperSize="8" fitToWidth="2" fitToHeight="0"/>
  <tableParts count="1">
    <tablePart r:id="Rc354ed04a644488a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24" hidden="0" customWidth="1"/>
    <col min="2" max="2" width="23" hidden="0" customWidth="1"/>
    <col min="3" max="3" width="20" hidden="0" customWidth="1"/>
    <col min="4" max="4" width="23" hidden="0" customWidth="1"/>
    <col min="5" max="5" width="48" hidden="0" customWidth="1"/>
    <col min="6" max="6" width="40" hidden="0" customWidth="1"/>
    <col min="7" max="7" width="40" hidden="0" customWidth="1"/>
    <col min="8" max="8" width="28" hidden="0" customWidth="1"/>
    <col min="9" max="9" width="33" hidden="0" customWidth="1"/>
    <col min="10" max="10" width="26" hidden="0" customWidth="1"/>
    <col min="11" max="11" width="42" hidden="0" customWidth="1"/>
    <col min="12" max="12" width="45" hidden="0" customWidth="1"/>
  </cols>
  <sheetData>
    <row r="1" ht="2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customHeight="1">
      <c r="A2" s="4" t="str">
        <v>Revision Log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7" customHeight="1">
      <c r="A4" s="2" t="str">
        <v>Project</v>
      </c>
      <c r="B4" s="7"/>
      <c r="C4" s="2"/>
      <c r="D4" s="2" t="str">
        <v>Schedule revision</v>
      </c>
      <c r="E4" s="7"/>
      <c r="F4" s="2"/>
      <c r="G4" s="2" t="str">
        <v>Issue date</v>
      </c>
      <c r="H4" s="8"/>
      <c r="I4" s="2"/>
      <c r="J4" s="2"/>
      <c r="K4" s="2"/>
      <c r="L4" s="2"/>
    </row>
    <row r="5" ht="27" customHeight="1">
      <c r="A5" s="9" t="str">
        <v>Append each issued change. Use All lines for a schedule-wide change and keep prior review records.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27" customHeight="1">
      <c r="A6" s="9" t="str">
        <v>Blue text marks editable inputs. Black text on pale blue cells marks formulas. Review messages identify records to complete.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55" customHeight="1">
      <c r="A7" s="18" t="str">
        <v>Revision Entry ID</v>
      </c>
      <c r="B7" s="19" t="str">
        <v>Schedule Revision</v>
      </c>
      <c r="C7" s="19" t="str">
        <v>Issue Date</v>
      </c>
      <c r="D7" s="19" t="str">
        <v>Affected Line ID</v>
      </c>
      <c r="E7" s="19" t="str">
        <v>Change Description</v>
      </c>
      <c r="F7" s="19" t="str">
        <v>Previous Document Reference</v>
      </c>
      <c r="G7" s="19" t="str">
        <v>New Document Reference</v>
      </c>
      <c r="H7" s="19" t="str">
        <v>Changed By</v>
      </c>
      <c r="I7" s="19" t="str">
        <v>Review Action</v>
      </c>
      <c r="J7" s="19" t="str">
        <v>Related Review ID</v>
      </c>
      <c r="K7" s="19" t="str">
        <v>Notes</v>
      </c>
      <c r="L7" s="20" t="str">
        <v>Input Review</v>
      </c>
    </row>
    <row r="8" ht="27" customHeight="1">
      <c r="A8" s="21"/>
      <c r="B8" s="21"/>
      <c r="C8" s="30"/>
      <c r="D8" s="21"/>
      <c r="E8" s="21"/>
      <c r="F8" s="21"/>
      <c r="G8" s="21"/>
      <c r="H8" s="21"/>
      <c r="I8" s="21"/>
      <c r="J8" s="21"/>
      <c r="K8" s="21"/>
      <c r="L8" s="25" t="str">
        <f>IF(COUNTA(A8:K8)=0,"",IF(A8="","Enter revision entry ID",IF(COUNTIFS($A$8:$A$107,A8)&lt;&gt;1,"Duplicate revision entry ID",IF(OR(B8="",NOT(ISNUMBER(C8)),C8&lt;=0),"Enter schedule revision and issue date",IF(AND(D8&lt;&gt;"All lines",COUNTIFS('Room Fixtures'!$A$8:$A$57,D8)&lt;&gt;1),"Check affected line ID",IF(OR(E8="",H8="",I8=""),"Enter change author and review action",IF(AND(J8&lt;&gt;"",COUNTIFS('Approval Log'!$A$8:$A$157,J8)&lt;&gt;1),"Check related review ID","")))))))</f>
      </c>
    </row>
    <row r="9" ht="27" customHeight="1">
      <c r="A9" s="21"/>
      <c r="B9" s="21"/>
      <c r="C9" s="30"/>
      <c r="D9" s="21"/>
      <c r="E9" s="21"/>
      <c r="F9" s="21"/>
      <c r="G9" s="21"/>
      <c r="H9" s="21"/>
      <c r="I9" s="21"/>
      <c r="J9" s="21"/>
      <c r="K9" s="21"/>
      <c r="L9" s="25" t="str">
        <f>IF(COUNTA(A9:K9)=0,"",IF(A9="","Enter revision entry ID",IF(COUNTIFS($A$8:$A$107,A9)&lt;&gt;1,"Duplicate revision entry ID",IF(OR(B9="",NOT(ISNUMBER(C9)),C9&lt;=0),"Enter schedule revision and issue date",IF(AND(D9&lt;&gt;"All lines",COUNTIFS('Room Fixtures'!$A$8:$A$57,D9)&lt;&gt;1),"Check affected line ID",IF(OR(E9="",H9="",I9=""),"Enter change author and review action",IF(AND(J9&lt;&gt;"",COUNTIFS('Approval Log'!$A$8:$A$157,J9)&lt;&gt;1),"Check related review ID","")))))))</f>
      </c>
    </row>
    <row r="10" ht="27" customHeight="1">
      <c r="A10" s="21"/>
      <c r="B10" s="21"/>
      <c r="C10" s="30"/>
      <c r="D10" s="21"/>
      <c r="E10" s="21"/>
      <c r="F10" s="21"/>
      <c r="G10" s="21"/>
      <c r="H10" s="21"/>
      <c r="I10" s="21"/>
      <c r="J10" s="21"/>
      <c r="K10" s="21"/>
      <c r="L10" s="25" t="str">
        <f>IF(COUNTA(A10:K10)=0,"",IF(A10="","Enter revision entry ID",IF(COUNTIFS($A$8:$A$107,A10)&lt;&gt;1,"Duplicate revision entry ID",IF(OR(B10="",NOT(ISNUMBER(C10)),C10&lt;=0),"Enter schedule revision and issue date",IF(AND(D10&lt;&gt;"All lines",COUNTIFS('Room Fixtures'!$A$8:$A$57,D10)&lt;&gt;1),"Check affected line ID",IF(OR(E10="",H10="",I10=""),"Enter change author and review action",IF(AND(J10&lt;&gt;"",COUNTIFS('Approval Log'!$A$8:$A$157,J10)&lt;&gt;1),"Check related review ID","")))))))</f>
      </c>
    </row>
    <row r="11" ht="27" customHeight="1">
      <c r="A11" s="21"/>
      <c r="B11" s="21"/>
      <c r="C11" s="30"/>
      <c r="D11" s="21"/>
      <c r="E11" s="21"/>
      <c r="F11" s="21"/>
      <c r="G11" s="21"/>
      <c r="H11" s="21"/>
      <c r="I11" s="21"/>
      <c r="J11" s="21"/>
      <c r="K11" s="21"/>
      <c r="L11" s="25" t="str">
        <f>IF(COUNTA(A11:K11)=0,"",IF(A11="","Enter revision entry ID",IF(COUNTIFS($A$8:$A$107,A11)&lt;&gt;1,"Duplicate revision entry ID",IF(OR(B11="",NOT(ISNUMBER(C11)),C11&lt;=0),"Enter schedule revision and issue date",IF(AND(D11&lt;&gt;"All lines",COUNTIFS('Room Fixtures'!$A$8:$A$57,D11)&lt;&gt;1),"Check affected line ID",IF(OR(E11="",H11="",I11=""),"Enter change author and review action",IF(AND(J11&lt;&gt;"",COUNTIFS('Approval Log'!$A$8:$A$157,J11)&lt;&gt;1),"Check related review ID","")))))))</f>
      </c>
    </row>
    <row r="12" ht="27" customHeight="1">
      <c r="A12" s="21"/>
      <c r="B12" s="21"/>
      <c r="C12" s="30"/>
      <c r="D12" s="21"/>
      <c r="E12" s="21"/>
      <c r="F12" s="21"/>
      <c r="G12" s="21"/>
      <c r="H12" s="21"/>
      <c r="I12" s="21"/>
      <c r="J12" s="21"/>
      <c r="K12" s="21"/>
      <c r="L12" s="25" t="str">
        <f>IF(COUNTA(A12:K12)=0,"",IF(A12="","Enter revision entry ID",IF(COUNTIFS($A$8:$A$107,A12)&lt;&gt;1,"Duplicate revision entry ID",IF(OR(B12="",NOT(ISNUMBER(C12)),C12&lt;=0),"Enter schedule revision and issue date",IF(AND(D12&lt;&gt;"All lines",COUNTIFS('Room Fixtures'!$A$8:$A$57,D12)&lt;&gt;1),"Check affected line ID",IF(OR(E12="",H12="",I12=""),"Enter change author and review action",IF(AND(J12&lt;&gt;"",COUNTIFS('Approval Log'!$A$8:$A$157,J12)&lt;&gt;1),"Check related review ID","")))))))</f>
      </c>
    </row>
    <row r="13" ht="27" customHeight="1">
      <c r="A13" s="21"/>
      <c r="B13" s="21"/>
      <c r="C13" s="30"/>
      <c r="D13" s="21"/>
      <c r="E13" s="21"/>
      <c r="F13" s="21"/>
      <c r="G13" s="21"/>
      <c r="H13" s="21"/>
      <c r="I13" s="21"/>
      <c r="J13" s="21"/>
      <c r="K13" s="21"/>
      <c r="L13" s="25" t="str">
        <f>IF(COUNTA(A13:K13)=0,"",IF(A13="","Enter revision entry ID",IF(COUNTIFS($A$8:$A$107,A13)&lt;&gt;1,"Duplicate revision entry ID",IF(OR(B13="",NOT(ISNUMBER(C13)),C13&lt;=0),"Enter schedule revision and issue date",IF(AND(D13&lt;&gt;"All lines",COUNTIFS('Room Fixtures'!$A$8:$A$57,D13)&lt;&gt;1),"Check affected line ID",IF(OR(E13="",H13="",I13=""),"Enter change author and review action",IF(AND(J13&lt;&gt;"",COUNTIFS('Approval Log'!$A$8:$A$157,J13)&lt;&gt;1),"Check related review ID","")))))))</f>
      </c>
    </row>
    <row r="14" ht="27" customHeight="1">
      <c r="A14" s="21"/>
      <c r="B14" s="21"/>
      <c r="C14" s="30"/>
      <c r="D14" s="21"/>
      <c r="E14" s="21"/>
      <c r="F14" s="21"/>
      <c r="G14" s="21"/>
      <c r="H14" s="21"/>
      <c r="I14" s="21"/>
      <c r="J14" s="21"/>
      <c r="K14" s="21"/>
      <c r="L14" s="25" t="str">
        <f>IF(COUNTA(A14:K14)=0,"",IF(A14="","Enter revision entry ID",IF(COUNTIFS($A$8:$A$107,A14)&lt;&gt;1,"Duplicate revision entry ID",IF(OR(B14="",NOT(ISNUMBER(C14)),C14&lt;=0),"Enter schedule revision and issue date",IF(AND(D14&lt;&gt;"All lines",COUNTIFS('Room Fixtures'!$A$8:$A$57,D14)&lt;&gt;1),"Check affected line ID",IF(OR(E14="",H14="",I14=""),"Enter change author and review action",IF(AND(J14&lt;&gt;"",COUNTIFS('Approval Log'!$A$8:$A$157,J14)&lt;&gt;1),"Check related review ID","")))))))</f>
      </c>
    </row>
    <row r="15" ht="27" customHeight="1">
      <c r="A15" s="21"/>
      <c r="B15" s="21"/>
      <c r="C15" s="30"/>
      <c r="D15" s="21"/>
      <c r="E15" s="21"/>
      <c r="F15" s="21"/>
      <c r="G15" s="21"/>
      <c r="H15" s="21"/>
      <c r="I15" s="21"/>
      <c r="J15" s="21"/>
      <c r="K15" s="21"/>
      <c r="L15" s="25" t="str">
        <f>IF(COUNTA(A15:K15)=0,"",IF(A15="","Enter revision entry ID",IF(COUNTIFS($A$8:$A$107,A15)&lt;&gt;1,"Duplicate revision entry ID",IF(OR(B15="",NOT(ISNUMBER(C15)),C15&lt;=0),"Enter schedule revision and issue date",IF(AND(D15&lt;&gt;"All lines",COUNTIFS('Room Fixtures'!$A$8:$A$57,D15)&lt;&gt;1),"Check affected line ID",IF(OR(E15="",H15="",I15=""),"Enter change author and review action",IF(AND(J15&lt;&gt;"",COUNTIFS('Approval Log'!$A$8:$A$157,J15)&lt;&gt;1),"Check related review ID","")))))))</f>
      </c>
    </row>
    <row r="16" ht="27" customHeight="1">
      <c r="A16" s="21"/>
      <c r="B16" s="21"/>
      <c r="C16" s="30"/>
      <c r="D16" s="21"/>
      <c r="E16" s="21"/>
      <c r="F16" s="21"/>
      <c r="G16" s="21"/>
      <c r="H16" s="21"/>
      <c r="I16" s="21"/>
      <c r="J16" s="21"/>
      <c r="K16" s="21"/>
      <c r="L16" s="25" t="str">
        <f>IF(COUNTA(A16:K16)=0,"",IF(A16="","Enter revision entry ID",IF(COUNTIFS($A$8:$A$107,A16)&lt;&gt;1,"Duplicate revision entry ID",IF(OR(B16="",NOT(ISNUMBER(C16)),C16&lt;=0),"Enter schedule revision and issue date",IF(AND(D16&lt;&gt;"All lines",COUNTIFS('Room Fixtures'!$A$8:$A$57,D16)&lt;&gt;1),"Check affected line ID",IF(OR(E16="",H16="",I16=""),"Enter change author and review action",IF(AND(J16&lt;&gt;"",COUNTIFS('Approval Log'!$A$8:$A$157,J16)&lt;&gt;1),"Check related review ID","")))))))</f>
      </c>
    </row>
    <row r="17" ht="27" customHeight="1">
      <c r="A17" s="21"/>
      <c r="B17" s="21"/>
      <c r="C17" s="30"/>
      <c r="D17" s="21"/>
      <c r="E17" s="21"/>
      <c r="F17" s="21"/>
      <c r="G17" s="21"/>
      <c r="H17" s="21"/>
      <c r="I17" s="21"/>
      <c r="J17" s="21"/>
      <c r="K17" s="21"/>
      <c r="L17" s="25" t="str">
        <f>IF(COUNTA(A17:K17)=0,"",IF(A17="","Enter revision entry ID",IF(COUNTIFS($A$8:$A$107,A17)&lt;&gt;1,"Duplicate revision entry ID",IF(OR(B17="",NOT(ISNUMBER(C17)),C17&lt;=0),"Enter schedule revision and issue date",IF(AND(D17&lt;&gt;"All lines",COUNTIFS('Room Fixtures'!$A$8:$A$57,D17)&lt;&gt;1),"Check affected line ID",IF(OR(E17="",H17="",I17=""),"Enter change author and review action",IF(AND(J17&lt;&gt;"",COUNTIFS('Approval Log'!$A$8:$A$157,J17)&lt;&gt;1),"Check related review ID","")))))))</f>
      </c>
    </row>
    <row r="18" ht="27" customHeight="1">
      <c r="A18" s="21"/>
      <c r="B18" s="21"/>
      <c r="C18" s="30"/>
      <c r="D18" s="21"/>
      <c r="E18" s="21"/>
      <c r="F18" s="21"/>
      <c r="G18" s="21"/>
      <c r="H18" s="21"/>
      <c r="I18" s="21"/>
      <c r="J18" s="21"/>
      <c r="K18" s="21"/>
      <c r="L18" s="25" t="str">
        <f>IF(COUNTA(A18:K18)=0,"",IF(A18="","Enter revision entry ID",IF(COUNTIFS($A$8:$A$107,A18)&lt;&gt;1,"Duplicate revision entry ID",IF(OR(B18="",NOT(ISNUMBER(C18)),C18&lt;=0),"Enter schedule revision and issue date",IF(AND(D18&lt;&gt;"All lines",COUNTIFS('Room Fixtures'!$A$8:$A$57,D18)&lt;&gt;1),"Check affected line ID",IF(OR(E18="",H18="",I18=""),"Enter change author and review action",IF(AND(J18&lt;&gt;"",COUNTIFS('Approval Log'!$A$8:$A$157,J18)&lt;&gt;1),"Check related review ID","")))))))</f>
      </c>
    </row>
    <row r="19" ht="27" customHeight="1">
      <c r="A19" s="21"/>
      <c r="B19" s="21"/>
      <c r="C19" s="30"/>
      <c r="D19" s="21"/>
      <c r="E19" s="21"/>
      <c r="F19" s="21"/>
      <c r="G19" s="21"/>
      <c r="H19" s="21"/>
      <c r="I19" s="21"/>
      <c r="J19" s="21"/>
      <c r="K19" s="21"/>
      <c r="L19" s="25" t="str">
        <f>IF(COUNTA(A19:K19)=0,"",IF(A19="","Enter revision entry ID",IF(COUNTIFS($A$8:$A$107,A19)&lt;&gt;1,"Duplicate revision entry ID",IF(OR(B19="",NOT(ISNUMBER(C19)),C19&lt;=0),"Enter schedule revision and issue date",IF(AND(D19&lt;&gt;"All lines",COUNTIFS('Room Fixtures'!$A$8:$A$57,D19)&lt;&gt;1),"Check affected line ID",IF(OR(E19="",H19="",I19=""),"Enter change author and review action",IF(AND(J19&lt;&gt;"",COUNTIFS('Approval Log'!$A$8:$A$157,J19)&lt;&gt;1),"Check related review ID","")))))))</f>
      </c>
    </row>
    <row r="20" ht="27" customHeight="1">
      <c r="A20" s="21"/>
      <c r="B20" s="21"/>
      <c r="C20" s="30"/>
      <c r="D20" s="21"/>
      <c r="E20" s="21"/>
      <c r="F20" s="21"/>
      <c r="G20" s="21"/>
      <c r="H20" s="21"/>
      <c r="I20" s="21"/>
      <c r="J20" s="21"/>
      <c r="K20" s="21"/>
      <c r="L20" s="25" t="str">
        <f>IF(COUNTA(A20:K20)=0,"",IF(A20="","Enter revision entry ID",IF(COUNTIFS($A$8:$A$107,A20)&lt;&gt;1,"Duplicate revision entry ID",IF(OR(B20="",NOT(ISNUMBER(C20)),C20&lt;=0),"Enter schedule revision and issue date",IF(AND(D20&lt;&gt;"All lines",COUNTIFS('Room Fixtures'!$A$8:$A$57,D20)&lt;&gt;1),"Check affected line ID",IF(OR(E20="",H20="",I20=""),"Enter change author and review action",IF(AND(J20&lt;&gt;"",COUNTIFS('Approval Log'!$A$8:$A$157,J20)&lt;&gt;1),"Check related review ID","")))))))</f>
      </c>
    </row>
    <row r="21" ht="27" customHeight="1">
      <c r="A21" s="21"/>
      <c r="B21" s="21"/>
      <c r="C21" s="30"/>
      <c r="D21" s="21"/>
      <c r="E21" s="21"/>
      <c r="F21" s="21"/>
      <c r="G21" s="21"/>
      <c r="H21" s="21"/>
      <c r="I21" s="21"/>
      <c r="J21" s="21"/>
      <c r="K21" s="21"/>
      <c r="L21" s="25" t="str">
        <f>IF(COUNTA(A21:K21)=0,"",IF(A21="","Enter revision entry ID",IF(COUNTIFS($A$8:$A$107,A21)&lt;&gt;1,"Duplicate revision entry ID",IF(OR(B21="",NOT(ISNUMBER(C21)),C21&lt;=0),"Enter schedule revision and issue date",IF(AND(D21&lt;&gt;"All lines",COUNTIFS('Room Fixtures'!$A$8:$A$57,D21)&lt;&gt;1),"Check affected line ID",IF(OR(E21="",H21="",I21=""),"Enter change author and review action",IF(AND(J21&lt;&gt;"",COUNTIFS('Approval Log'!$A$8:$A$157,J21)&lt;&gt;1),"Check related review ID","")))))))</f>
      </c>
    </row>
    <row r="22" ht="27" customHeight="1">
      <c r="A22" s="21"/>
      <c r="B22" s="21"/>
      <c r="C22" s="30"/>
      <c r="D22" s="21"/>
      <c r="E22" s="21"/>
      <c r="F22" s="21"/>
      <c r="G22" s="21"/>
      <c r="H22" s="21"/>
      <c r="I22" s="21"/>
      <c r="J22" s="21"/>
      <c r="K22" s="21"/>
      <c r="L22" s="25" t="str">
        <f>IF(COUNTA(A22:K22)=0,"",IF(A22="","Enter revision entry ID",IF(COUNTIFS($A$8:$A$107,A22)&lt;&gt;1,"Duplicate revision entry ID",IF(OR(B22="",NOT(ISNUMBER(C22)),C22&lt;=0),"Enter schedule revision and issue date",IF(AND(D22&lt;&gt;"All lines",COUNTIFS('Room Fixtures'!$A$8:$A$57,D22)&lt;&gt;1),"Check affected line ID",IF(OR(E22="",H22="",I22=""),"Enter change author and review action",IF(AND(J22&lt;&gt;"",COUNTIFS('Approval Log'!$A$8:$A$157,J22)&lt;&gt;1),"Check related review ID","")))))))</f>
      </c>
    </row>
    <row r="23" ht="27" customHeight="1">
      <c r="A23" s="21"/>
      <c r="B23" s="21"/>
      <c r="C23" s="30"/>
      <c r="D23" s="21"/>
      <c r="E23" s="21"/>
      <c r="F23" s="21"/>
      <c r="G23" s="21"/>
      <c r="H23" s="21"/>
      <c r="I23" s="21"/>
      <c r="J23" s="21"/>
      <c r="K23" s="21"/>
      <c r="L23" s="25" t="str">
        <f>IF(COUNTA(A23:K23)=0,"",IF(A23="","Enter revision entry ID",IF(COUNTIFS($A$8:$A$107,A23)&lt;&gt;1,"Duplicate revision entry ID",IF(OR(B23="",NOT(ISNUMBER(C23)),C23&lt;=0),"Enter schedule revision and issue date",IF(AND(D23&lt;&gt;"All lines",COUNTIFS('Room Fixtures'!$A$8:$A$57,D23)&lt;&gt;1),"Check affected line ID",IF(OR(E23="",H23="",I23=""),"Enter change author and review action",IF(AND(J23&lt;&gt;"",COUNTIFS('Approval Log'!$A$8:$A$157,J23)&lt;&gt;1),"Check related review ID","")))))))</f>
      </c>
    </row>
    <row r="24" ht="27" customHeight="1">
      <c r="A24" s="21"/>
      <c r="B24" s="21"/>
      <c r="C24" s="30"/>
      <c r="D24" s="21"/>
      <c r="E24" s="21"/>
      <c r="F24" s="21"/>
      <c r="G24" s="21"/>
      <c r="H24" s="21"/>
      <c r="I24" s="21"/>
      <c r="J24" s="21"/>
      <c r="K24" s="21"/>
      <c r="L24" s="25" t="str">
        <f>IF(COUNTA(A24:K24)=0,"",IF(A24="","Enter revision entry ID",IF(COUNTIFS($A$8:$A$107,A24)&lt;&gt;1,"Duplicate revision entry ID",IF(OR(B24="",NOT(ISNUMBER(C24)),C24&lt;=0),"Enter schedule revision and issue date",IF(AND(D24&lt;&gt;"All lines",COUNTIFS('Room Fixtures'!$A$8:$A$57,D24)&lt;&gt;1),"Check affected line ID",IF(OR(E24="",H24="",I24=""),"Enter change author and review action",IF(AND(J24&lt;&gt;"",COUNTIFS('Approval Log'!$A$8:$A$157,J24)&lt;&gt;1),"Check related review ID","")))))))</f>
      </c>
    </row>
    <row r="25" ht="27" customHeight="1">
      <c r="A25" s="21"/>
      <c r="B25" s="21"/>
      <c r="C25" s="30"/>
      <c r="D25" s="21"/>
      <c r="E25" s="21"/>
      <c r="F25" s="21"/>
      <c r="G25" s="21"/>
      <c r="H25" s="21"/>
      <c r="I25" s="21"/>
      <c r="J25" s="21"/>
      <c r="K25" s="21"/>
      <c r="L25" s="25" t="str">
        <f>IF(COUNTA(A25:K25)=0,"",IF(A25="","Enter revision entry ID",IF(COUNTIFS($A$8:$A$107,A25)&lt;&gt;1,"Duplicate revision entry ID",IF(OR(B25="",NOT(ISNUMBER(C25)),C25&lt;=0),"Enter schedule revision and issue date",IF(AND(D25&lt;&gt;"All lines",COUNTIFS('Room Fixtures'!$A$8:$A$57,D25)&lt;&gt;1),"Check affected line ID",IF(OR(E25="",H25="",I25=""),"Enter change author and review action",IF(AND(J25&lt;&gt;"",COUNTIFS('Approval Log'!$A$8:$A$157,J25)&lt;&gt;1),"Check related review ID","")))))))</f>
      </c>
    </row>
    <row r="26" ht="27" customHeight="1">
      <c r="A26" s="21"/>
      <c r="B26" s="21"/>
      <c r="C26" s="30"/>
      <c r="D26" s="21"/>
      <c r="E26" s="21"/>
      <c r="F26" s="21"/>
      <c r="G26" s="21"/>
      <c r="H26" s="21"/>
      <c r="I26" s="21"/>
      <c r="J26" s="21"/>
      <c r="K26" s="21"/>
      <c r="L26" s="25" t="str">
        <f>IF(COUNTA(A26:K26)=0,"",IF(A26="","Enter revision entry ID",IF(COUNTIFS($A$8:$A$107,A26)&lt;&gt;1,"Duplicate revision entry ID",IF(OR(B26="",NOT(ISNUMBER(C26)),C26&lt;=0),"Enter schedule revision and issue date",IF(AND(D26&lt;&gt;"All lines",COUNTIFS('Room Fixtures'!$A$8:$A$57,D26)&lt;&gt;1),"Check affected line ID",IF(OR(E26="",H26="",I26=""),"Enter change author and review action",IF(AND(J26&lt;&gt;"",COUNTIFS('Approval Log'!$A$8:$A$157,J26)&lt;&gt;1),"Check related review ID","")))))))</f>
      </c>
    </row>
    <row r="27" ht="27" customHeight="1">
      <c r="A27" s="21"/>
      <c r="B27" s="21"/>
      <c r="C27" s="30"/>
      <c r="D27" s="21"/>
      <c r="E27" s="21"/>
      <c r="F27" s="21"/>
      <c r="G27" s="21"/>
      <c r="H27" s="21"/>
      <c r="I27" s="21"/>
      <c r="J27" s="21"/>
      <c r="K27" s="21"/>
      <c r="L27" s="25" t="str">
        <f>IF(COUNTA(A27:K27)=0,"",IF(A27="","Enter revision entry ID",IF(COUNTIFS($A$8:$A$107,A27)&lt;&gt;1,"Duplicate revision entry ID",IF(OR(B27="",NOT(ISNUMBER(C27)),C27&lt;=0),"Enter schedule revision and issue date",IF(AND(D27&lt;&gt;"All lines",COUNTIFS('Room Fixtures'!$A$8:$A$57,D27)&lt;&gt;1),"Check affected line ID",IF(OR(E27="",H27="",I27=""),"Enter change author and review action",IF(AND(J27&lt;&gt;"",COUNTIFS('Approval Log'!$A$8:$A$157,J27)&lt;&gt;1),"Check related review ID","")))))))</f>
      </c>
    </row>
    <row r="28" ht="27" customHeight="1">
      <c r="A28" s="21"/>
      <c r="B28" s="21"/>
      <c r="C28" s="30"/>
      <c r="D28" s="21"/>
      <c r="E28" s="21"/>
      <c r="F28" s="21"/>
      <c r="G28" s="21"/>
      <c r="H28" s="21"/>
      <c r="I28" s="21"/>
      <c r="J28" s="21"/>
      <c r="K28" s="21"/>
      <c r="L28" s="25" t="str">
        <f>IF(COUNTA(A28:K28)=0,"",IF(A28="","Enter revision entry ID",IF(COUNTIFS($A$8:$A$107,A28)&lt;&gt;1,"Duplicate revision entry ID",IF(OR(B28="",NOT(ISNUMBER(C28)),C28&lt;=0),"Enter schedule revision and issue date",IF(AND(D28&lt;&gt;"All lines",COUNTIFS('Room Fixtures'!$A$8:$A$57,D28)&lt;&gt;1),"Check affected line ID",IF(OR(E28="",H28="",I28=""),"Enter change author and review action",IF(AND(J28&lt;&gt;"",COUNTIFS('Approval Log'!$A$8:$A$157,J28)&lt;&gt;1),"Check related review ID","")))))))</f>
      </c>
    </row>
    <row r="29" ht="27" customHeight="1">
      <c r="A29" s="21"/>
      <c r="B29" s="21"/>
      <c r="C29" s="30"/>
      <c r="D29" s="21"/>
      <c r="E29" s="21"/>
      <c r="F29" s="21"/>
      <c r="G29" s="21"/>
      <c r="H29" s="21"/>
      <c r="I29" s="21"/>
      <c r="J29" s="21"/>
      <c r="K29" s="21"/>
      <c r="L29" s="25" t="str">
        <f>IF(COUNTA(A29:K29)=0,"",IF(A29="","Enter revision entry ID",IF(COUNTIFS($A$8:$A$107,A29)&lt;&gt;1,"Duplicate revision entry ID",IF(OR(B29="",NOT(ISNUMBER(C29)),C29&lt;=0),"Enter schedule revision and issue date",IF(AND(D29&lt;&gt;"All lines",COUNTIFS('Room Fixtures'!$A$8:$A$57,D29)&lt;&gt;1),"Check affected line ID",IF(OR(E29="",H29="",I29=""),"Enter change author and review action",IF(AND(J29&lt;&gt;"",COUNTIFS('Approval Log'!$A$8:$A$157,J29)&lt;&gt;1),"Check related review ID","")))))))</f>
      </c>
    </row>
    <row r="30" ht="27" customHeight="1">
      <c r="A30" s="21"/>
      <c r="B30" s="21"/>
      <c r="C30" s="30"/>
      <c r="D30" s="21"/>
      <c r="E30" s="21"/>
      <c r="F30" s="21"/>
      <c r="G30" s="21"/>
      <c r="H30" s="21"/>
      <c r="I30" s="21"/>
      <c r="J30" s="21"/>
      <c r="K30" s="21"/>
      <c r="L30" s="25" t="str">
        <f>IF(COUNTA(A30:K30)=0,"",IF(A30="","Enter revision entry ID",IF(COUNTIFS($A$8:$A$107,A30)&lt;&gt;1,"Duplicate revision entry ID",IF(OR(B30="",NOT(ISNUMBER(C30)),C30&lt;=0),"Enter schedule revision and issue date",IF(AND(D30&lt;&gt;"All lines",COUNTIFS('Room Fixtures'!$A$8:$A$57,D30)&lt;&gt;1),"Check affected line ID",IF(OR(E30="",H30="",I30=""),"Enter change author and review action",IF(AND(J30&lt;&gt;"",COUNTIFS('Approval Log'!$A$8:$A$157,J30)&lt;&gt;1),"Check related review ID","")))))))</f>
      </c>
    </row>
    <row r="31" ht="27" customHeight="1">
      <c r="A31" s="21"/>
      <c r="B31" s="21"/>
      <c r="C31" s="30"/>
      <c r="D31" s="21"/>
      <c r="E31" s="21"/>
      <c r="F31" s="21"/>
      <c r="G31" s="21"/>
      <c r="H31" s="21"/>
      <c r="I31" s="21"/>
      <c r="J31" s="21"/>
      <c r="K31" s="21"/>
      <c r="L31" s="25" t="str">
        <f>IF(COUNTA(A31:K31)=0,"",IF(A31="","Enter revision entry ID",IF(COUNTIFS($A$8:$A$107,A31)&lt;&gt;1,"Duplicate revision entry ID",IF(OR(B31="",NOT(ISNUMBER(C31)),C31&lt;=0),"Enter schedule revision and issue date",IF(AND(D31&lt;&gt;"All lines",COUNTIFS('Room Fixtures'!$A$8:$A$57,D31)&lt;&gt;1),"Check affected line ID",IF(OR(E31="",H31="",I31=""),"Enter change author and review action",IF(AND(J31&lt;&gt;"",COUNTIFS('Approval Log'!$A$8:$A$157,J31)&lt;&gt;1),"Check related review ID","")))))))</f>
      </c>
    </row>
    <row r="32" ht="27" customHeight="1">
      <c r="A32" s="21"/>
      <c r="B32" s="21"/>
      <c r="C32" s="30"/>
      <c r="D32" s="21"/>
      <c r="E32" s="21"/>
      <c r="F32" s="21"/>
      <c r="G32" s="21"/>
      <c r="H32" s="21"/>
      <c r="I32" s="21"/>
      <c r="J32" s="21"/>
      <c r="K32" s="21"/>
      <c r="L32" s="25" t="str">
        <f>IF(COUNTA(A32:K32)=0,"",IF(A32="","Enter revision entry ID",IF(COUNTIFS($A$8:$A$107,A32)&lt;&gt;1,"Duplicate revision entry ID",IF(OR(B32="",NOT(ISNUMBER(C32)),C32&lt;=0),"Enter schedule revision and issue date",IF(AND(D32&lt;&gt;"All lines",COUNTIFS('Room Fixtures'!$A$8:$A$57,D32)&lt;&gt;1),"Check affected line ID",IF(OR(E32="",H32="",I32=""),"Enter change author and review action",IF(AND(J32&lt;&gt;"",COUNTIFS('Approval Log'!$A$8:$A$157,J32)&lt;&gt;1),"Check related review ID","")))))))</f>
      </c>
    </row>
    <row r="33" ht="27" customHeight="1">
      <c r="A33" s="21"/>
      <c r="B33" s="21"/>
      <c r="C33" s="30"/>
      <c r="D33" s="21"/>
      <c r="E33" s="21"/>
      <c r="F33" s="21"/>
      <c r="G33" s="21"/>
      <c r="H33" s="21"/>
      <c r="I33" s="21"/>
      <c r="J33" s="21"/>
      <c r="K33" s="21"/>
      <c r="L33" s="25" t="str">
        <f>IF(COUNTA(A33:K33)=0,"",IF(A33="","Enter revision entry ID",IF(COUNTIFS($A$8:$A$107,A33)&lt;&gt;1,"Duplicate revision entry ID",IF(OR(B33="",NOT(ISNUMBER(C33)),C33&lt;=0),"Enter schedule revision and issue date",IF(AND(D33&lt;&gt;"All lines",COUNTIFS('Room Fixtures'!$A$8:$A$57,D33)&lt;&gt;1),"Check affected line ID",IF(OR(E33="",H33="",I33=""),"Enter change author and review action",IF(AND(J33&lt;&gt;"",COUNTIFS('Approval Log'!$A$8:$A$157,J33)&lt;&gt;1),"Check related review ID","")))))))</f>
      </c>
    </row>
    <row r="34" ht="27" customHeight="1">
      <c r="A34" s="21"/>
      <c r="B34" s="21"/>
      <c r="C34" s="30"/>
      <c r="D34" s="21"/>
      <c r="E34" s="21"/>
      <c r="F34" s="21"/>
      <c r="G34" s="21"/>
      <c r="H34" s="21"/>
      <c r="I34" s="21"/>
      <c r="J34" s="21"/>
      <c r="K34" s="21"/>
      <c r="L34" s="25" t="str">
        <f>IF(COUNTA(A34:K34)=0,"",IF(A34="","Enter revision entry ID",IF(COUNTIFS($A$8:$A$107,A34)&lt;&gt;1,"Duplicate revision entry ID",IF(OR(B34="",NOT(ISNUMBER(C34)),C34&lt;=0),"Enter schedule revision and issue date",IF(AND(D34&lt;&gt;"All lines",COUNTIFS('Room Fixtures'!$A$8:$A$57,D34)&lt;&gt;1),"Check affected line ID",IF(OR(E34="",H34="",I34=""),"Enter change author and review action",IF(AND(J34&lt;&gt;"",COUNTIFS('Approval Log'!$A$8:$A$157,J34)&lt;&gt;1),"Check related review ID","")))))))</f>
      </c>
    </row>
    <row r="35" ht="27" customHeight="1">
      <c r="A35" s="21"/>
      <c r="B35" s="21"/>
      <c r="C35" s="30"/>
      <c r="D35" s="21"/>
      <c r="E35" s="21"/>
      <c r="F35" s="21"/>
      <c r="G35" s="21"/>
      <c r="H35" s="21"/>
      <c r="I35" s="21"/>
      <c r="J35" s="21"/>
      <c r="K35" s="21"/>
      <c r="L35" s="25" t="str">
        <f>IF(COUNTA(A35:K35)=0,"",IF(A35="","Enter revision entry ID",IF(COUNTIFS($A$8:$A$107,A35)&lt;&gt;1,"Duplicate revision entry ID",IF(OR(B35="",NOT(ISNUMBER(C35)),C35&lt;=0),"Enter schedule revision and issue date",IF(AND(D35&lt;&gt;"All lines",COUNTIFS('Room Fixtures'!$A$8:$A$57,D35)&lt;&gt;1),"Check affected line ID",IF(OR(E35="",H35="",I35=""),"Enter change author and review action",IF(AND(J35&lt;&gt;"",COUNTIFS('Approval Log'!$A$8:$A$157,J35)&lt;&gt;1),"Check related review ID","")))))))</f>
      </c>
    </row>
    <row r="36" ht="27" customHeight="1">
      <c r="A36" s="21"/>
      <c r="B36" s="21"/>
      <c r="C36" s="30"/>
      <c r="D36" s="21"/>
      <c r="E36" s="21"/>
      <c r="F36" s="21"/>
      <c r="G36" s="21"/>
      <c r="H36" s="21"/>
      <c r="I36" s="21"/>
      <c r="J36" s="21"/>
      <c r="K36" s="21"/>
      <c r="L36" s="25" t="str">
        <f>IF(COUNTA(A36:K36)=0,"",IF(A36="","Enter revision entry ID",IF(COUNTIFS($A$8:$A$107,A36)&lt;&gt;1,"Duplicate revision entry ID",IF(OR(B36="",NOT(ISNUMBER(C36)),C36&lt;=0),"Enter schedule revision and issue date",IF(AND(D36&lt;&gt;"All lines",COUNTIFS('Room Fixtures'!$A$8:$A$57,D36)&lt;&gt;1),"Check affected line ID",IF(OR(E36="",H36="",I36=""),"Enter change author and review action",IF(AND(J36&lt;&gt;"",COUNTIFS('Approval Log'!$A$8:$A$157,J36)&lt;&gt;1),"Check related review ID","")))))))</f>
      </c>
    </row>
    <row r="37" ht="27" customHeight="1">
      <c r="A37" s="21"/>
      <c r="B37" s="21"/>
      <c r="C37" s="30"/>
      <c r="D37" s="21"/>
      <c r="E37" s="21"/>
      <c r="F37" s="21"/>
      <c r="G37" s="21"/>
      <c r="H37" s="21"/>
      <c r="I37" s="21"/>
      <c r="J37" s="21"/>
      <c r="K37" s="21"/>
      <c r="L37" s="25" t="str">
        <f>IF(COUNTA(A37:K37)=0,"",IF(A37="","Enter revision entry ID",IF(COUNTIFS($A$8:$A$107,A37)&lt;&gt;1,"Duplicate revision entry ID",IF(OR(B37="",NOT(ISNUMBER(C37)),C37&lt;=0),"Enter schedule revision and issue date",IF(AND(D37&lt;&gt;"All lines",COUNTIFS('Room Fixtures'!$A$8:$A$57,D37)&lt;&gt;1),"Check affected line ID",IF(OR(E37="",H37="",I37=""),"Enter change author and review action",IF(AND(J37&lt;&gt;"",COUNTIFS('Approval Log'!$A$8:$A$157,J37)&lt;&gt;1),"Check related review ID","")))))))</f>
      </c>
    </row>
    <row r="38" ht="27" customHeight="1">
      <c r="A38" s="21"/>
      <c r="B38" s="21"/>
      <c r="C38" s="30"/>
      <c r="D38" s="21"/>
      <c r="E38" s="21"/>
      <c r="F38" s="21"/>
      <c r="G38" s="21"/>
      <c r="H38" s="21"/>
      <c r="I38" s="21"/>
      <c r="J38" s="21"/>
      <c r="K38" s="21"/>
      <c r="L38" s="25" t="str">
        <f>IF(COUNTA(A38:K38)=0,"",IF(A38="","Enter revision entry ID",IF(COUNTIFS($A$8:$A$107,A38)&lt;&gt;1,"Duplicate revision entry ID",IF(OR(B38="",NOT(ISNUMBER(C38)),C38&lt;=0),"Enter schedule revision and issue date",IF(AND(D38&lt;&gt;"All lines",COUNTIFS('Room Fixtures'!$A$8:$A$57,D38)&lt;&gt;1),"Check affected line ID",IF(OR(E38="",H38="",I38=""),"Enter change author and review action",IF(AND(J38&lt;&gt;"",COUNTIFS('Approval Log'!$A$8:$A$157,J38)&lt;&gt;1),"Check related review ID","")))))))</f>
      </c>
    </row>
    <row r="39" ht="27" customHeight="1">
      <c r="A39" s="21"/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5" t="str">
        <f>IF(COUNTA(A39:K39)=0,"",IF(A39="","Enter revision entry ID",IF(COUNTIFS($A$8:$A$107,A39)&lt;&gt;1,"Duplicate revision entry ID",IF(OR(B39="",NOT(ISNUMBER(C39)),C39&lt;=0),"Enter schedule revision and issue date",IF(AND(D39&lt;&gt;"All lines",COUNTIFS('Room Fixtures'!$A$8:$A$57,D39)&lt;&gt;1),"Check affected line ID",IF(OR(E39="",H39="",I39=""),"Enter change author and review action",IF(AND(J39&lt;&gt;"",COUNTIFS('Approval Log'!$A$8:$A$157,J39)&lt;&gt;1),"Check related review ID","")))))))</f>
      </c>
    </row>
    <row r="40" ht="27" customHeight="1">
      <c r="A40" s="21"/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5" t="str">
        <f>IF(COUNTA(A40:K40)=0,"",IF(A40="","Enter revision entry ID",IF(COUNTIFS($A$8:$A$107,A40)&lt;&gt;1,"Duplicate revision entry ID",IF(OR(B40="",NOT(ISNUMBER(C40)),C40&lt;=0),"Enter schedule revision and issue date",IF(AND(D40&lt;&gt;"All lines",COUNTIFS('Room Fixtures'!$A$8:$A$57,D40)&lt;&gt;1),"Check affected line ID",IF(OR(E40="",H40="",I40=""),"Enter change author and review action",IF(AND(J40&lt;&gt;"",COUNTIFS('Approval Log'!$A$8:$A$157,J40)&lt;&gt;1),"Check related review ID","")))))))</f>
      </c>
    </row>
    <row r="41" ht="27" customHeight="1">
      <c r="A41" s="21"/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5" t="str">
        <f>IF(COUNTA(A41:K41)=0,"",IF(A41="","Enter revision entry ID",IF(COUNTIFS($A$8:$A$107,A41)&lt;&gt;1,"Duplicate revision entry ID",IF(OR(B41="",NOT(ISNUMBER(C41)),C41&lt;=0),"Enter schedule revision and issue date",IF(AND(D41&lt;&gt;"All lines",COUNTIFS('Room Fixtures'!$A$8:$A$57,D41)&lt;&gt;1),"Check affected line ID",IF(OR(E41="",H41="",I41=""),"Enter change author and review action",IF(AND(J41&lt;&gt;"",COUNTIFS('Approval Log'!$A$8:$A$157,J41)&lt;&gt;1),"Check related review ID","")))))))</f>
      </c>
    </row>
    <row r="42" ht="27" customHeight="1">
      <c r="A42" s="21"/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5" t="str">
        <f>IF(COUNTA(A42:K42)=0,"",IF(A42="","Enter revision entry ID",IF(COUNTIFS($A$8:$A$107,A42)&lt;&gt;1,"Duplicate revision entry ID",IF(OR(B42="",NOT(ISNUMBER(C42)),C42&lt;=0),"Enter schedule revision and issue date",IF(AND(D42&lt;&gt;"All lines",COUNTIFS('Room Fixtures'!$A$8:$A$57,D42)&lt;&gt;1),"Check affected line ID",IF(OR(E42="",H42="",I42=""),"Enter change author and review action",IF(AND(J42&lt;&gt;"",COUNTIFS('Approval Log'!$A$8:$A$157,J42)&lt;&gt;1),"Check related review ID","")))))))</f>
      </c>
    </row>
    <row r="43" ht="27" customHeight="1">
      <c r="A43" s="21"/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5" t="str">
        <f>IF(COUNTA(A43:K43)=0,"",IF(A43="","Enter revision entry ID",IF(COUNTIFS($A$8:$A$107,A43)&lt;&gt;1,"Duplicate revision entry ID",IF(OR(B43="",NOT(ISNUMBER(C43)),C43&lt;=0),"Enter schedule revision and issue date",IF(AND(D43&lt;&gt;"All lines",COUNTIFS('Room Fixtures'!$A$8:$A$57,D43)&lt;&gt;1),"Check affected line ID",IF(OR(E43="",H43="",I43=""),"Enter change author and review action",IF(AND(J43&lt;&gt;"",COUNTIFS('Approval Log'!$A$8:$A$157,J43)&lt;&gt;1),"Check related review ID","")))))))</f>
      </c>
    </row>
    <row r="44" ht="27" customHeight="1">
      <c r="A44" s="21"/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5" t="str">
        <f>IF(COUNTA(A44:K44)=0,"",IF(A44="","Enter revision entry ID",IF(COUNTIFS($A$8:$A$107,A44)&lt;&gt;1,"Duplicate revision entry ID",IF(OR(B44="",NOT(ISNUMBER(C44)),C44&lt;=0),"Enter schedule revision and issue date",IF(AND(D44&lt;&gt;"All lines",COUNTIFS('Room Fixtures'!$A$8:$A$57,D44)&lt;&gt;1),"Check affected line ID",IF(OR(E44="",H44="",I44=""),"Enter change author and review action",IF(AND(J44&lt;&gt;"",COUNTIFS('Approval Log'!$A$8:$A$157,J44)&lt;&gt;1),"Check related review ID","")))))))</f>
      </c>
    </row>
    <row r="45" ht="27" customHeight="1">
      <c r="A45" s="21"/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5" t="str">
        <f>IF(COUNTA(A45:K45)=0,"",IF(A45="","Enter revision entry ID",IF(COUNTIFS($A$8:$A$107,A45)&lt;&gt;1,"Duplicate revision entry ID",IF(OR(B45="",NOT(ISNUMBER(C45)),C45&lt;=0),"Enter schedule revision and issue date",IF(AND(D45&lt;&gt;"All lines",COUNTIFS('Room Fixtures'!$A$8:$A$57,D45)&lt;&gt;1),"Check affected line ID",IF(OR(E45="",H45="",I45=""),"Enter change author and review action",IF(AND(J45&lt;&gt;"",COUNTIFS('Approval Log'!$A$8:$A$157,J45)&lt;&gt;1),"Check related review ID","")))))))</f>
      </c>
    </row>
    <row r="46" ht="27" customHeight="1">
      <c r="A46" s="21"/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5" t="str">
        <f>IF(COUNTA(A46:K46)=0,"",IF(A46="","Enter revision entry ID",IF(COUNTIFS($A$8:$A$107,A46)&lt;&gt;1,"Duplicate revision entry ID",IF(OR(B46="",NOT(ISNUMBER(C46)),C46&lt;=0),"Enter schedule revision and issue date",IF(AND(D46&lt;&gt;"All lines",COUNTIFS('Room Fixtures'!$A$8:$A$57,D46)&lt;&gt;1),"Check affected line ID",IF(OR(E46="",H46="",I46=""),"Enter change author and review action",IF(AND(J46&lt;&gt;"",COUNTIFS('Approval Log'!$A$8:$A$157,J46)&lt;&gt;1),"Check related review ID","")))))))</f>
      </c>
    </row>
    <row r="47" ht="27" customHeight="1">
      <c r="A47" s="21"/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5" t="str">
        <f>IF(COUNTA(A47:K47)=0,"",IF(A47="","Enter revision entry ID",IF(COUNTIFS($A$8:$A$107,A47)&lt;&gt;1,"Duplicate revision entry ID",IF(OR(B47="",NOT(ISNUMBER(C47)),C47&lt;=0),"Enter schedule revision and issue date",IF(AND(D47&lt;&gt;"All lines",COUNTIFS('Room Fixtures'!$A$8:$A$57,D47)&lt;&gt;1),"Check affected line ID",IF(OR(E47="",H47="",I47=""),"Enter change author and review action",IF(AND(J47&lt;&gt;"",COUNTIFS('Approval Log'!$A$8:$A$157,J47)&lt;&gt;1),"Check related review ID","")))))))</f>
      </c>
    </row>
    <row r="48" ht="27" customHeight="1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5" t="str">
        <f>IF(COUNTA(A48:K48)=0,"",IF(A48="","Enter revision entry ID",IF(COUNTIFS($A$8:$A$107,A48)&lt;&gt;1,"Duplicate revision entry ID",IF(OR(B48="",NOT(ISNUMBER(C48)),C48&lt;=0),"Enter schedule revision and issue date",IF(AND(D48&lt;&gt;"All lines",COUNTIFS('Room Fixtures'!$A$8:$A$57,D48)&lt;&gt;1),"Check affected line ID",IF(OR(E48="",H48="",I48=""),"Enter change author and review action",IF(AND(J48&lt;&gt;"",COUNTIFS('Approval Log'!$A$8:$A$157,J48)&lt;&gt;1),"Check related review ID","")))))))</f>
      </c>
    </row>
    <row r="49" ht="27" customHeight="1">
      <c r="A49" s="21"/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5" t="str">
        <f>IF(COUNTA(A49:K49)=0,"",IF(A49="","Enter revision entry ID",IF(COUNTIFS($A$8:$A$107,A49)&lt;&gt;1,"Duplicate revision entry ID",IF(OR(B49="",NOT(ISNUMBER(C49)),C49&lt;=0),"Enter schedule revision and issue date",IF(AND(D49&lt;&gt;"All lines",COUNTIFS('Room Fixtures'!$A$8:$A$57,D49)&lt;&gt;1),"Check affected line ID",IF(OR(E49="",H49="",I49=""),"Enter change author and review action",IF(AND(J49&lt;&gt;"",COUNTIFS('Approval Log'!$A$8:$A$157,J49)&lt;&gt;1),"Check related review ID","")))))))</f>
      </c>
    </row>
    <row r="50" ht="27" customHeight="1">
      <c r="A50" s="21"/>
      <c r="B50" s="21"/>
      <c r="C50" s="30"/>
      <c r="D50" s="21"/>
      <c r="E50" s="21"/>
      <c r="F50" s="21"/>
      <c r="G50" s="21"/>
      <c r="H50" s="21"/>
      <c r="I50" s="21"/>
      <c r="J50" s="21"/>
      <c r="K50" s="21"/>
      <c r="L50" s="25" t="str">
        <f>IF(COUNTA(A50:K50)=0,"",IF(A50="","Enter revision entry ID",IF(COUNTIFS($A$8:$A$107,A50)&lt;&gt;1,"Duplicate revision entry ID",IF(OR(B50="",NOT(ISNUMBER(C50)),C50&lt;=0),"Enter schedule revision and issue date",IF(AND(D50&lt;&gt;"All lines",COUNTIFS('Room Fixtures'!$A$8:$A$57,D50)&lt;&gt;1),"Check affected line ID",IF(OR(E50="",H50="",I50=""),"Enter change author and review action",IF(AND(J50&lt;&gt;"",COUNTIFS('Approval Log'!$A$8:$A$157,J50)&lt;&gt;1),"Check related review ID","")))))))</f>
      </c>
    </row>
    <row r="51" ht="27" customHeight="1">
      <c r="A51" s="21"/>
      <c r="B51" s="21"/>
      <c r="C51" s="30"/>
      <c r="D51" s="21"/>
      <c r="E51" s="21"/>
      <c r="F51" s="21"/>
      <c r="G51" s="21"/>
      <c r="H51" s="21"/>
      <c r="I51" s="21"/>
      <c r="J51" s="21"/>
      <c r="K51" s="21"/>
      <c r="L51" s="25" t="str">
        <f>IF(COUNTA(A51:K51)=0,"",IF(A51="","Enter revision entry ID",IF(COUNTIFS($A$8:$A$107,A51)&lt;&gt;1,"Duplicate revision entry ID",IF(OR(B51="",NOT(ISNUMBER(C51)),C51&lt;=0),"Enter schedule revision and issue date",IF(AND(D51&lt;&gt;"All lines",COUNTIFS('Room Fixtures'!$A$8:$A$57,D51)&lt;&gt;1),"Check affected line ID",IF(OR(E51="",H51="",I51=""),"Enter change author and review action",IF(AND(J51&lt;&gt;"",COUNTIFS('Approval Log'!$A$8:$A$157,J51)&lt;&gt;1),"Check related review ID","")))))))</f>
      </c>
    </row>
    <row r="52" ht="27" customHeight="1">
      <c r="A52" s="21"/>
      <c r="B52" s="21"/>
      <c r="C52" s="30"/>
      <c r="D52" s="21"/>
      <c r="E52" s="21"/>
      <c r="F52" s="21"/>
      <c r="G52" s="21"/>
      <c r="H52" s="21"/>
      <c r="I52" s="21"/>
      <c r="J52" s="21"/>
      <c r="K52" s="21"/>
      <c r="L52" s="25" t="str">
        <f>IF(COUNTA(A52:K52)=0,"",IF(A52="","Enter revision entry ID",IF(COUNTIFS($A$8:$A$107,A52)&lt;&gt;1,"Duplicate revision entry ID",IF(OR(B52="",NOT(ISNUMBER(C52)),C52&lt;=0),"Enter schedule revision and issue date",IF(AND(D52&lt;&gt;"All lines",COUNTIFS('Room Fixtures'!$A$8:$A$57,D52)&lt;&gt;1),"Check affected line ID",IF(OR(E52="",H52="",I52=""),"Enter change author and review action",IF(AND(J52&lt;&gt;"",COUNTIFS('Approval Log'!$A$8:$A$157,J52)&lt;&gt;1),"Check related review ID","")))))))</f>
      </c>
    </row>
    <row r="53" ht="27" customHeight="1">
      <c r="A53" s="21"/>
      <c r="B53" s="21"/>
      <c r="C53" s="30"/>
      <c r="D53" s="21"/>
      <c r="E53" s="21"/>
      <c r="F53" s="21"/>
      <c r="G53" s="21"/>
      <c r="H53" s="21"/>
      <c r="I53" s="21"/>
      <c r="J53" s="21"/>
      <c r="K53" s="21"/>
      <c r="L53" s="25" t="str">
        <f>IF(COUNTA(A53:K53)=0,"",IF(A53="","Enter revision entry ID",IF(COUNTIFS($A$8:$A$107,A53)&lt;&gt;1,"Duplicate revision entry ID",IF(OR(B53="",NOT(ISNUMBER(C53)),C53&lt;=0),"Enter schedule revision and issue date",IF(AND(D53&lt;&gt;"All lines",COUNTIFS('Room Fixtures'!$A$8:$A$57,D53)&lt;&gt;1),"Check affected line ID",IF(OR(E53="",H53="",I53=""),"Enter change author and review action",IF(AND(J53&lt;&gt;"",COUNTIFS('Approval Log'!$A$8:$A$157,J53)&lt;&gt;1),"Check related review ID","")))))))</f>
      </c>
    </row>
    <row r="54" ht="27" customHeight="1">
      <c r="A54" s="21"/>
      <c r="B54" s="21"/>
      <c r="C54" s="30"/>
      <c r="D54" s="21"/>
      <c r="E54" s="21"/>
      <c r="F54" s="21"/>
      <c r="G54" s="21"/>
      <c r="H54" s="21"/>
      <c r="I54" s="21"/>
      <c r="J54" s="21"/>
      <c r="K54" s="21"/>
      <c r="L54" s="25" t="str">
        <f>IF(COUNTA(A54:K54)=0,"",IF(A54="","Enter revision entry ID",IF(COUNTIFS($A$8:$A$107,A54)&lt;&gt;1,"Duplicate revision entry ID",IF(OR(B54="",NOT(ISNUMBER(C54)),C54&lt;=0),"Enter schedule revision and issue date",IF(AND(D54&lt;&gt;"All lines",COUNTIFS('Room Fixtures'!$A$8:$A$57,D54)&lt;&gt;1),"Check affected line ID",IF(OR(E54="",H54="",I54=""),"Enter change author and review action",IF(AND(J54&lt;&gt;"",COUNTIFS('Approval Log'!$A$8:$A$157,J54)&lt;&gt;1),"Check related review ID","")))))))</f>
      </c>
    </row>
    <row r="55" ht="27" customHeight="1">
      <c r="A55" s="21"/>
      <c r="B55" s="21"/>
      <c r="C55" s="30"/>
      <c r="D55" s="21"/>
      <c r="E55" s="21"/>
      <c r="F55" s="21"/>
      <c r="G55" s="21"/>
      <c r="H55" s="21"/>
      <c r="I55" s="21"/>
      <c r="J55" s="21"/>
      <c r="K55" s="21"/>
      <c r="L55" s="25" t="str">
        <f>IF(COUNTA(A55:K55)=0,"",IF(A55="","Enter revision entry ID",IF(COUNTIFS($A$8:$A$107,A55)&lt;&gt;1,"Duplicate revision entry ID",IF(OR(B55="",NOT(ISNUMBER(C55)),C55&lt;=0),"Enter schedule revision and issue date",IF(AND(D55&lt;&gt;"All lines",COUNTIFS('Room Fixtures'!$A$8:$A$57,D55)&lt;&gt;1),"Check affected line ID",IF(OR(E55="",H55="",I55=""),"Enter change author and review action",IF(AND(J55&lt;&gt;"",COUNTIFS('Approval Log'!$A$8:$A$157,J55)&lt;&gt;1),"Check related review ID","")))))))</f>
      </c>
    </row>
    <row r="56" ht="27" customHeight="1">
      <c r="A56" s="21"/>
      <c r="B56" s="21"/>
      <c r="C56" s="30"/>
      <c r="D56" s="21"/>
      <c r="E56" s="21"/>
      <c r="F56" s="21"/>
      <c r="G56" s="21"/>
      <c r="H56" s="21"/>
      <c r="I56" s="21"/>
      <c r="J56" s="21"/>
      <c r="K56" s="21"/>
      <c r="L56" s="25" t="str">
        <f>IF(COUNTA(A56:K56)=0,"",IF(A56="","Enter revision entry ID",IF(COUNTIFS($A$8:$A$107,A56)&lt;&gt;1,"Duplicate revision entry ID",IF(OR(B56="",NOT(ISNUMBER(C56)),C56&lt;=0),"Enter schedule revision and issue date",IF(AND(D56&lt;&gt;"All lines",COUNTIFS('Room Fixtures'!$A$8:$A$57,D56)&lt;&gt;1),"Check affected line ID",IF(OR(E56="",H56="",I56=""),"Enter change author and review action",IF(AND(J56&lt;&gt;"",COUNTIFS('Approval Log'!$A$8:$A$157,J56)&lt;&gt;1),"Check related review ID","")))))))</f>
      </c>
    </row>
    <row r="57" ht="27" customHeight="1">
      <c r="A57" s="21"/>
      <c r="B57" s="21"/>
      <c r="C57" s="30"/>
      <c r="D57" s="21"/>
      <c r="E57" s="21"/>
      <c r="F57" s="21"/>
      <c r="G57" s="21"/>
      <c r="H57" s="21"/>
      <c r="I57" s="21"/>
      <c r="J57" s="21"/>
      <c r="K57" s="21"/>
      <c r="L57" s="25" t="str">
        <f>IF(COUNTA(A57:K57)=0,"",IF(A57="","Enter revision entry ID",IF(COUNTIFS($A$8:$A$107,A57)&lt;&gt;1,"Duplicate revision entry ID",IF(OR(B57="",NOT(ISNUMBER(C57)),C57&lt;=0),"Enter schedule revision and issue date",IF(AND(D57&lt;&gt;"All lines",COUNTIFS('Room Fixtures'!$A$8:$A$57,D57)&lt;&gt;1),"Check affected line ID",IF(OR(E57="",H57="",I57=""),"Enter change author and review action",IF(AND(J57&lt;&gt;"",COUNTIFS('Approval Log'!$A$8:$A$157,J57)&lt;&gt;1),"Check related review ID","")))))))</f>
      </c>
    </row>
    <row r="58" ht="27" customHeight="1">
      <c r="A58" s="21"/>
      <c r="B58" s="21"/>
      <c r="C58" s="30"/>
      <c r="D58" s="21"/>
      <c r="E58" s="21"/>
      <c r="F58" s="21"/>
      <c r="G58" s="21"/>
      <c r="H58" s="21"/>
      <c r="I58" s="21"/>
      <c r="J58" s="21"/>
      <c r="K58" s="21"/>
      <c r="L58" s="25" t="str">
        <f>IF(COUNTA(A58:K58)=0,"",IF(A58="","Enter revision entry ID",IF(COUNTIFS($A$8:$A$107,A58)&lt;&gt;1,"Duplicate revision entry ID",IF(OR(B58="",NOT(ISNUMBER(C58)),C58&lt;=0),"Enter schedule revision and issue date",IF(AND(D58&lt;&gt;"All lines",COUNTIFS('Room Fixtures'!$A$8:$A$57,D58)&lt;&gt;1),"Check affected line ID",IF(OR(E58="",H58="",I58=""),"Enter change author and review action",IF(AND(J58&lt;&gt;"",COUNTIFS('Approval Log'!$A$8:$A$157,J58)&lt;&gt;1),"Check related review ID","")))))))</f>
      </c>
    </row>
    <row r="59" ht="27" customHeight="1">
      <c r="A59" s="21"/>
      <c r="B59" s="21"/>
      <c r="C59" s="30"/>
      <c r="D59" s="21"/>
      <c r="E59" s="21"/>
      <c r="F59" s="21"/>
      <c r="G59" s="21"/>
      <c r="H59" s="21"/>
      <c r="I59" s="21"/>
      <c r="J59" s="21"/>
      <c r="K59" s="21"/>
      <c r="L59" s="25" t="str">
        <f>IF(COUNTA(A59:K59)=0,"",IF(A59="","Enter revision entry ID",IF(COUNTIFS($A$8:$A$107,A59)&lt;&gt;1,"Duplicate revision entry ID",IF(OR(B59="",NOT(ISNUMBER(C59)),C59&lt;=0),"Enter schedule revision and issue date",IF(AND(D59&lt;&gt;"All lines",COUNTIFS('Room Fixtures'!$A$8:$A$57,D59)&lt;&gt;1),"Check affected line ID",IF(OR(E59="",H59="",I59=""),"Enter change author and review action",IF(AND(J59&lt;&gt;"",COUNTIFS('Approval Log'!$A$8:$A$157,J59)&lt;&gt;1),"Check related review ID","")))))))</f>
      </c>
    </row>
    <row r="60" ht="27" customHeight="1">
      <c r="A60" s="21"/>
      <c r="B60" s="21"/>
      <c r="C60" s="30"/>
      <c r="D60" s="21"/>
      <c r="E60" s="21"/>
      <c r="F60" s="21"/>
      <c r="G60" s="21"/>
      <c r="H60" s="21"/>
      <c r="I60" s="21"/>
      <c r="J60" s="21"/>
      <c r="K60" s="21"/>
      <c r="L60" s="25" t="str">
        <f>IF(COUNTA(A60:K60)=0,"",IF(A60="","Enter revision entry ID",IF(COUNTIFS($A$8:$A$107,A60)&lt;&gt;1,"Duplicate revision entry ID",IF(OR(B60="",NOT(ISNUMBER(C60)),C60&lt;=0),"Enter schedule revision and issue date",IF(AND(D60&lt;&gt;"All lines",COUNTIFS('Room Fixtures'!$A$8:$A$57,D60)&lt;&gt;1),"Check affected line ID",IF(OR(E60="",H60="",I60=""),"Enter change author and review action",IF(AND(J60&lt;&gt;"",COUNTIFS('Approval Log'!$A$8:$A$157,J60)&lt;&gt;1),"Check related review ID","")))))))</f>
      </c>
    </row>
    <row r="61" ht="27" customHeight="1">
      <c r="A61" s="21"/>
      <c r="B61" s="21"/>
      <c r="C61" s="30"/>
      <c r="D61" s="21"/>
      <c r="E61" s="21"/>
      <c r="F61" s="21"/>
      <c r="G61" s="21"/>
      <c r="H61" s="21"/>
      <c r="I61" s="21"/>
      <c r="J61" s="21"/>
      <c r="K61" s="21"/>
      <c r="L61" s="25" t="str">
        <f>IF(COUNTA(A61:K61)=0,"",IF(A61="","Enter revision entry ID",IF(COUNTIFS($A$8:$A$107,A61)&lt;&gt;1,"Duplicate revision entry ID",IF(OR(B61="",NOT(ISNUMBER(C61)),C61&lt;=0),"Enter schedule revision and issue date",IF(AND(D61&lt;&gt;"All lines",COUNTIFS('Room Fixtures'!$A$8:$A$57,D61)&lt;&gt;1),"Check affected line ID",IF(OR(E61="",H61="",I61=""),"Enter change author and review action",IF(AND(J61&lt;&gt;"",COUNTIFS('Approval Log'!$A$8:$A$157,J61)&lt;&gt;1),"Check related review ID","")))))))</f>
      </c>
    </row>
    <row r="62" ht="27" customHeight="1">
      <c r="A62" s="21"/>
      <c r="B62" s="21"/>
      <c r="C62" s="30"/>
      <c r="D62" s="21"/>
      <c r="E62" s="21"/>
      <c r="F62" s="21"/>
      <c r="G62" s="21"/>
      <c r="H62" s="21"/>
      <c r="I62" s="21"/>
      <c r="J62" s="21"/>
      <c r="K62" s="21"/>
      <c r="L62" s="25" t="str">
        <f>IF(COUNTA(A62:K62)=0,"",IF(A62="","Enter revision entry ID",IF(COUNTIFS($A$8:$A$107,A62)&lt;&gt;1,"Duplicate revision entry ID",IF(OR(B62="",NOT(ISNUMBER(C62)),C62&lt;=0),"Enter schedule revision and issue date",IF(AND(D62&lt;&gt;"All lines",COUNTIFS('Room Fixtures'!$A$8:$A$57,D62)&lt;&gt;1),"Check affected line ID",IF(OR(E62="",H62="",I62=""),"Enter change author and review action",IF(AND(J62&lt;&gt;"",COUNTIFS('Approval Log'!$A$8:$A$157,J62)&lt;&gt;1),"Check related review ID","")))))))</f>
      </c>
    </row>
    <row r="63" ht="27" customHeight="1">
      <c r="A63" s="21"/>
      <c r="B63" s="21"/>
      <c r="C63" s="30"/>
      <c r="D63" s="21"/>
      <c r="E63" s="21"/>
      <c r="F63" s="21"/>
      <c r="G63" s="21"/>
      <c r="H63" s="21"/>
      <c r="I63" s="21"/>
      <c r="J63" s="21"/>
      <c r="K63" s="21"/>
      <c r="L63" s="25" t="str">
        <f>IF(COUNTA(A63:K63)=0,"",IF(A63="","Enter revision entry ID",IF(COUNTIFS($A$8:$A$107,A63)&lt;&gt;1,"Duplicate revision entry ID",IF(OR(B63="",NOT(ISNUMBER(C63)),C63&lt;=0),"Enter schedule revision and issue date",IF(AND(D63&lt;&gt;"All lines",COUNTIFS('Room Fixtures'!$A$8:$A$57,D63)&lt;&gt;1),"Check affected line ID",IF(OR(E63="",H63="",I63=""),"Enter change author and review action",IF(AND(J63&lt;&gt;"",COUNTIFS('Approval Log'!$A$8:$A$157,J63)&lt;&gt;1),"Check related review ID","")))))))</f>
      </c>
    </row>
    <row r="64" ht="27" customHeight="1">
      <c r="A64" s="21"/>
      <c r="B64" s="21"/>
      <c r="C64" s="30"/>
      <c r="D64" s="21"/>
      <c r="E64" s="21"/>
      <c r="F64" s="21"/>
      <c r="G64" s="21"/>
      <c r="H64" s="21"/>
      <c r="I64" s="21"/>
      <c r="J64" s="21"/>
      <c r="K64" s="21"/>
      <c r="L64" s="25" t="str">
        <f>IF(COUNTA(A64:K64)=0,"",IF(A64="","Enter revision entry ID",IF(COUNTIFS($A$8:$A$107,A64)&lt;&gt;1,"Duplicate revision entry ID",IF(OR(B64="",NOT(ISNUMBER(C64)),C64&lt;=0),"Enter schedule revision and issue date",IF(AND(D64&lt;&gt;"All lines",COUNTIFS('Room Fixtures'!$A$8:$A$57,D64)&lt;&gt;1),"Check affected line ID",IF(OR(E64="",H64="",I64=""),"Enter change author and review action",IF(AND(J64&lt;&gt;"",COUNTIFS('Approval Log'!$A$8:$A$157,J64)&lt;&gt;1),"Check related review ID","")))))))</f>
      </c>
    </row>
    <row r="65" ht="27" customHeight="1">
      <c r="A65" s="21"/>
      <c r="B65" s="21"/>
      <c r="C65" s="30"/>
      <c r="D65" s="21"/>
      <c r="E65" s="21"/>
      <c r="F65" s="21"/>
      <c r="G65" s="21"/>
      <c r="H65" s="21"/>
      <c r="I65" s="21"/>
      <c r="J65" s="21"/>
      <c r="K65" s="21"/>
      <c r="L65" s="25" t="str">
        <f>IF(COUNTA(A65:K65)=0,"",IF(A65="","Enter revision entry ID",IF(COUNTIFS($A$8:$A$107,A65)&lt;&gt;1,"Duplicate revision entry ID",IF(OR(B65="",NOT(ISNUMBER(C65)),C65&lt;=0),"Enter schedule revision and issue date",IF(AND(D65&lt;&gt;"All lines",COUNTIFS('Room Fixtures'!$A$8:$A$57,D65)&lt;&gt;1),"Check affected line ID",IF(OR(E65="",H65="",I65=""),"Enter change author and review action",IF(AND(J65&lt;&gt;"",COUNTIFS('Approval Log'!$A$8:$A$157,J65)&lt;&gt;1),"Check related review ID","")))))))</f>
      </c>
    </row>
    <row r="66" ht="27" customHeight="1">
      <c r="A66" s="21"/>
      <c r="B66" s="21"/>
      <c r="C66" s="30"/>
      <c r="D66" s="21"/>
      <c r="E66" s="21"/>
      <c r="F66" s="21"/>
      <c r="G66" s="21"/>
      <c r="H66" s="21"/>
      <c r="I66" s="21"/>
      <c r="J66" s="21"/>
      <c r="K66" s="21"/>
      <c r="L66" s="25" t="str">
        <f>IF(COUNTA(A66:K66)=0,"",IF(A66="","Enter revision entry ID",IF(COUNTIFS($A$8:$A$107,A66)&lt;&gt;1,"Duplicate revision entry ID",IF(OR(B66="",NOT(ISNUMBER(C66)),C66&lt;=0),"Enter schedule revision and issue date",IF(AND(D66&lt;&gt;"All lines",COUNTIFS('Room Fixtures'!$A$8:$A$57,D66)&lt;&gt;1),"Check affected line ID",IF(OR(E66="",H66="",I66=""),"Enter change author and review action",IF(AND(J66&lt;&gt;"",COUNTIFS('Approval Log'!$A$8:$A$157,J66)&lt;&gt;1),"Check related review ID","")))))))</f>
      </c>
    </row>
    <row r="67" ht="27" customHeight="1">
      <c r="A67" s="21"/>
      <c r="B67" s="21"/>
      <c r="C67" s="30"/>
      <c r="D67" s="21"/>
      <c r="E67" s="21"/>
      <c r="F67" s="21"/>
      <c r="G67" s="21"/>
      <c r="H67" s="21"/>
      <c r="I67" s="21"/>
      <c r="J67" s="21"/>
      <c r="K67" s="21"/>
      <c r="L67" s="25" t="str">
        <f>IF(COUNTA(A67:K67)=0,"",IF(A67="","Enter revision entry ID",IF(COUNTIFS($A$8:$A$107,A67)&lt;&gt;1,"Duplicate revision entry ID",IF(OR(B67="",NOT(ISNUMBER(C67)),C67&lt;=0),"Enter schedule revision and issue date",IF(AND(D67&lt;&gt;"All lines",COUNTIFS('Room Fixtures'!$A$8:$A$57,D67)&lt;&gt;1),"Check affected line ID",IF(OR(E67="",H67="",I67=""),"Enter change author and review action",IF(AND(J67&lt;&gt;"",COUNTIFS('Approval Log'!$A$8:$A$157,J67)&lt;&gt;1),"Check related review ID","")))))))</f>
      </c>
    </row>
    <row r="68" ht="27" customHeight="1">
      <c r="A68" s="21"/>
      <c r="B68" s="21"/>
      <c r="C68" s="30"/>
      <c r="D68" s="21"/>
      <c r="E68" s="21"/>
      <c r="F68" s="21"/>
      <c r="G68" s="21"/>
      <c r="H68" s="21"/>
      <c r="I68" s="21"/>
      <c r="J68" s="21"/>
      <c r="K68" s="21"/>
      <c r="L68" s="25" t="str">
        <f>IF(COUNTA(A68:K68)=0,"",IF(A68="","Enter revision entry ID",IF(COUNTIFS($A$8:$A$107,A68)&lt;&gt;1,"Duplicate revision entry ID",IF(OR(B68="",NOT(ISNUMBER(C68)),C68&lt;=0),"Enter schedule revision and issue date",IF(AND(D68&lt;&gt;"All lines",COUNTIFS('Room Fixtures'!$A$8:$A$57,D68)&lt;&gt;1),"Check affected line ID",IF(OR(E68="",H68="",I68=""),"Enter change author and review action",IF(AND(J68&lt;&gt;"",COUNTIFS('Approval Log'!$A$8:$A$157,J68)&lt;&gt;1),"Check related review ID","")))))))</f>
      </c>
    </row>
    <row r="69" ht="27" customHeight="1">
      <c r="A69" s="21"/>
      <c r="B69" s="21"/>
      <c r="C69" s="30"/>
      <c r="D69" s="21"/>
      <c r="E69" s="21"/>
      <c r="F69" s="21"/>
      <c r="G69" s="21"/>
      <c r="H69" s="21"/>
      <c r="I69" s="21"/>
      <c r="J69" s="21"/>
      <c r="K69" s="21"/>
      <c r="L69" s="25" t="str">
        <f>IF(COUNTA(A69:K69)=0,"",IF(A69="","Enter revision entry ID",IF(COUNTIFS($A$8:$A$107,A69)&lt;&gt;1,"Duplicate revision entry ID",IF(OR(B69="",NOT(ISNUMBER(C69)),C69&lt;=0),"Enter schedule revision and issue date",IF(AND(D69&lt;&gt;"All lines",COUNTIFS('Room Fixtures'!$A$8:$A$57,D69)&lt;&gt;1),"Check affected line ID",IF(OR(E69="",H69="",I69=""),"Enter change author and review action",IF(AND(J69&lt;&gt;"",COUNTIFS('Approval Log'!$A$8:$A$157,J69)&lt;&gt;1),"Check related review ID","")))))))</f>
      </c>
    </row>
    <row r="70" ht="27" customHeight="1">
      <c r="A70" s="21"/>
      <c r="B70" s="21"/>
      <c r="C70" s="30"/>
      <c r="D70" s="21"/>
      <c r="E70" s="21"/>
      <c r="F70" s="21"/>
      <c r="G70" s="21"/>
      <c r="H70" s="21"/>
      <c r="I70" s="21"/>
      <c r="J70" s="21"/>
      <c r="K70" s="21"/>
      <c r="L70" s="25" t="str">
        <f>IF(COUNTA(A70:K70)=0,"",IF(A70="","Enter revision entry ID",IF(COUNTIFS($A$8:$A$107,A70)&lt;&gt;1,"Duplicate revision entry ID",IF(OR(B70="",NOT(ISNUMBER(C70)),C70&lt;=0),"Enter schedule revision and issue date",IF(AND(D70&lt;&gt;"All lines",COUNTIFS('Room Fixtures'!$A$8:$A$57,D70)&lt;&gt;1),"Check affected line ID",IF(OR(E70="",H70="",I70=""),"Enter change author and review action",IF(AND(J70&lt;&gt;"",COUNTIFS('Approval Log'!$A$8:$A$157,J70)&lt;&gt;1),"Check related review ID","")))))))</f>
      </c>
    </row>
    <row r="71" ht="27" customHeight="1">
      <c r="A71" s="21"/>
      <c r="B71" s="21"/>
      <c r="C71" s="30"/>
      <c r="D71" s="21"/>
      <c r="E71" s="21"/>
      <c r="F71" s="21"/>
      <c r="G71" s="21"/>
      <c r="H71" s="21"/>
      <c r="I71" s="21"/>
      <c r="J71" s="21"/>
      <c r="K71" s="21"/>
      <c r="L71" s="25" t="str">
        <f>IF(COUNTA(A71:K71)=0,"",IF(A71="","Enter revision entry ID",IF(COUNTIFS($A$8:$A$107,A71)&lt;&gt;1,"Duplicate revision entry ID",IF(OR(B71="",NOT(ISNUMBER(C71)),C71&lt;=0),"Enter schedule revision and issue date",IF(AND(D71&lt;&gt;"All lines",COUNTIFS('Room Fixtures'!$A$8:$A$57,D71)&lt;&gt;1),"Check affected line ID",IF(OR(E71="",H71="",I71=""),"Enter change author and review action",IF(AND(J71&lt;&gt;"",COUNTIFS('Approval Log'!$A$8:$A$157,J71)&lt;&gt;1),"Check related review ID","")))))))</f>
      </c>
    </row>
    <row r="72" ht="27" customHeight="1">
      <c r="A72" s="21"/>
      <c r="B72" s="21"/>
      <c r="C72" s="30"/>
      <c r="D72" s="21"/>
      <c r="E72" s="21"/>
      <c r="F72" s="21"/>
      <c r="G72" s="21"/>
      <c r="H72" s="21"/>
      <c r="I72" s="21"/>
      <c r="J72" s="21"/>
      <c r="K72" s="21"/>
      <c r="L72" s="25" t="str">
        <f>IF(COUNTA(A72:K72)=0,"",IF(A72="","Enter revision entry ID",IF(COUNTIFS($A$8:$A$107,A72)&lt;&gt;1,"Duplicate revision entry ID",IF(OR(B72="",NOT(ISNUMBER(C72)),C72&lt;=0),"Enter schedule revision and issue date",IF(AND(D72&lt;&gt;"All lines",COUNTIFS('Room Fixtures'!$A$8:$A$57,D72)&lt;&gt;1),"Check affected line ID",IF(OR(E72="",H72="",I72=""),"Enter change author and review action",IF(AND(J72&lt;&gt;"",COUNTIFS('Approval Log'!$A$8:$A$157,J72)&lt;&gt;1),"Check related review ID","")))))))</f>
      </c>
    </row>
    <row r="73" ht="27" customHeight="1">
      <c r="A73" s="21"/>
      <c r="B73" s="21"/>
      <c r="C73" s="30"/>
      <c r="D73" s="21"/>
      <c r="E73" s="21"/>
      <c r="F73" s="21"/>
      <c r="G73" s="21"/>
      <c r="H73" s="21"/>
      <c r="I73" s="21"/>
      <c r="J73" s="21"/>
      <c r="K73" s="21"/>
      <c r="L73" s="25" t="str">
        <f>IF(COUNTA(A73:K73)=0,"",IF(A73="","Enter revision entry ID",IF(COUNTIFS($A$8:$A$107,A73)&lt;&gt;1,"Duplicate revision entry ID",IF(OR(B73="",NOT(ISNUMBER(C73)),C73&lt;=0),"Enter schedule revision and issue date",IF(AND(D73&lt;&gt;"All lines",COUNTIFS('Room Fixtures'!$A$8:$A$57,D73)&lt;&gt;1),"Check affected line ID",IF(OR(E73="",H73="",I73=""),"Enter change author and review action",IF(AND(J73&lt;&gt;"",COUNTIFS('Approval Log'!$A$8:$A$157,J73)&lt;&gt;1),"Check related review ID","")))))))</f>
      </c>
    </row>
    <row r="74" ht="27" customHeight="1">
      <c r="A74" s="21"/>
      <c r="B74" s="21"/>
      <c r="C74" s="30"/>
      <c r="D74" s="21"/>
      <c r="E74" s="21"/>
      <c r="F74" s="21"/>
      <c r="G74" s="21"/>
      <c r="H74" s="21"/>
      <c r="I74" s="21"/>
      <c r="J74" s="21"/>
      <c r="K74" s="21"/>
      <c r="L74" s="25" t="str">
        <f>IF(COUNTA(A74:K74)=0,"",IF(A74="","Enter revision entry ID",IF(COUNTIFS($A$8:$A$107,A74)&lt;&gt;1,"Duplicate revision entry ID",IF(OR(B74="",NOT(ISNUMBER(C74)),C74&lt;=0),"Enter schedule revision and issue date",IF(AND(D74&lt;&gt;"All lines",COUNTIFS('Room Fixtures'!$A$8:$A$57,D74)&lt;&gt;1),"Check affected line ID",IF(OR(E74="",H74="",I74=""),"Enter change author and review action",IF(AND(J74&lt;&gt;"",COUNTIFS('Approval Log'!$A$8:$A$157,J74)&lt;&gt;1),"Check related review ID","")))))))</f>
      </c>
    </row>
    <row r="75" ht="27" customHeight="1">
      <c r="A75" s="21"/>
      <c r="B75" s="21"/>
      <c r="C75" s="30"/>
      <c r="D75" s="21"/>
      <c r="E75" s="21"/>
      <c r="F75" s="21"/>
      <c r="G75" s="21"/>
      <c r="H75" s="21"/>
      <c r="I75" s="21"/>
      <c r="J75" s="21"/>
      <c r="K75" s="21"/>
      <c r="L75" s="25" t="str">
        <f>IF(COUNTA(A75:K75)=0,"",IF(A75="","Enter revision entry ID",IF(COUNTIFS($A$8:$A$107,A75)&lt;&gt;1,"Duplicate revision entry ID",IF(OR(B75="",NOT(ISNUMBER(C75)),C75&lt;=0),"Enter schedule revision and issue date",IF(AND(D75&lt;&gt;"All lines",COUNTIFS('Room Fixtures'!$A$8:$A$57,D75)&lt;&gt;1),"Check affected line ID",IF(OR(E75="",H75="",I75=""),"Enter change author and review action",IF(AND(J75&lt;&gt;"",COUNTIFS('Approval Log'!$A$8:$A$157,J75)&lt;&gt;1),"Check related review ID","")))))))</f>
      </c>
    </row>
    <row r="76" ht="27" customHeight="1">
      <c r="A76" s="21"/>
      <c r="B76" s="21"/>
      <c r="C76" s="30"/>
      <c r="D76" s="21"/>
      <c r="E76" s="21"/>
      <c r="F76" s="21"/>
      <c r="G76" s="21"/>
      <c r="H76" s="21"/>
      <c r="I76" s="21"/>
      <c r="J76" s="21"/>
      <c r="K76" s="21"/>
      <c r="L76" s="25" t="str">
        <f>IF(COUNTA(A76:K76)=0,"",IF(A76="","Enter revision entry ID",IF(COUNTIFS($A$8:$A$107,A76)&lt;&gt;1,"Duplicate revision entry ID",IF(OR(B76="",NOT(ISNUMBER(C76)),C76&lt;=0),"Enter schedule revision and issue date",IF(AND(D76&lt;&gt;"All lines",COUNTIFS('Room Fixtures'!$A$8:$A$57,D76)&lt;&gt;1),"Check affected line ID",IF(OR(E76="",H76="",I76=""),"Enter change author and review action",IF(AND(J76&lt;&gt;"",COUNTIFS('Approval Log'!$A$8:$A$157,J76)&lt;&gt;1),"Check related review ID","")))))))</f>
      </c>
    </row>
    <row r="77" ht="27" customHeight="1">
      <c r="A77" s="21"/>
      <c r="B77" s="21"/>
      <c r="C77" s="30"/>
      <c r="D77" s="21"/>
      <c r="E77" s="21"/>
      <c r="F77" s="21"/>
      <c r="G77" s="21"/>
      <c r="H77" s="21"/>
      <c r="I77" s="21"/>
      <c r="J77" s="21"/>
      <c r="K77" s="21"/>
      <c r="L77" s="25" t="str">
        <f>IF(COUNTA(A77:K77)=0,"",IF(A77="","Enter revision entry ID",IF(COUNTIFS($A$8:$A$107,A77)&lt;&gt;1,"Duplicate revision entry ID",IF(OR(B77="",NOT(ISNUMBER(C77)),C77&lt;=0),"Enter schedule revision and issue date",IF(AND(D77&lt;&gt;"All lines",COUNTIFS('Room Fixtures'!$A$8:$A$57,D77)&lt;&gt;1),"Check affected line ID",IF(OR(E77="",H77="",I77=""),"Enter change author and review action",IF(AND(J77&lt;&gt;"",COUNTIFS('Approval Log'!$A$8:$A$157,J77)&lt;&gt;1),"Check related review ID","")))))))</f>
      </c>
    </row>
    <row r="78" ht="27" customHeight="1">
      <c r="A78" s="21"/>
      <c r="B78" s="21"/>
      <c r="C78" s="30"/>
      <c r="D78" s="21"/>
      <c r="E78" s="21"/>
      <c r="F78" s="21"/>
      <c r="G78" s="21"/>
      <c r="H78" s="21"/>
      <c r="I78" s="21"/>
      <c r="J78" s="21"/>
      <c r="K78" s="21"/>
      <c r="L78" s="25" t="str">
        <f>IF(COUNTA(A78:K78)=0,"",IF(A78="","Enter revision entry ID",IF(COUNTIFS($A$8:$A$107,A78)&lt;&gt;1,"Duplicate revision entry ID",IF(OR(B78="",NOT(ISNUMBER(C78)),C78&lt;=0),"Enter schedule revision and issue date",IF(AND(D78&lt;&gt;"All lines",COUNTIFS('Room Fixtures'!$A$8:$A$57,D78)&lt;&gt;1),"Check affected line ID",IF(OR(E78="",H78="",I78=""),"Enter change author and review action",IF(AND(J78&lt;&gt;"",COUNTIFS('Approval Log'!$A$8:$A$157,J78)&lt;&gt;1),"Check related review ID","")))))))</f>
      </c>
    </row>
    <row r="79" ht="27" customHeight="1">
      <c r="A79" s="21"/>
      <c r="B79" s="21"/>
      <c r="C79" s="30"/>
      <c r="D79" s="21"/>
      <c r="E79" s="21"/>
      <c r="F79" s="21"/>
      <c r="G79" s="21"/>
      <c r="H79" s="21"/>
      <c r="I79" s="21"/>
      <c r="J79" s="21"/>
      <c r="K79" s="21"/>
      <c r="L79" s="25" t="str">
        <f>IF(COUNTA(A79:K79)=0,"",IF(A79="","Enter revision entry ID",IF(COUNTIFS($A$8:$A$107,A79)&lt;&gt;1,"Duplicate revision entry ID",IF(OR(B79="",NOT(ISNUMBER(C79)),C79&lt;=0),"Enter schedule revision and issue date",IF(AND(D79&lt;&gt;"All lines",COUNTIFS('Room Fixtures'!$A$8:$A$57,D79)&lt;&gt;1),"Check affected line ID",IF(OR(E79="",H79="",I79=""),"Enter change author and review action",IF(AND(J79&lt;&gt;"",COUNTIFS('Approval Log'!$A$8:$A$157,J79)&lt;&gt;1),"Check related review ID","")))))))</f>
      </c>
    </row>
    <row r="80" ht="27" customHeight="1">
      <c r="A80" s="21"/>
      <c r="B80" s="21"/>
      <c r="C80" s="30"/>
      <c r="D80" s="21"/>
      <c r="E80" s="21"/>
      <c r="F80" s="21"/>
      <c r="G80" s="21"/>
      <c r="H80" s="21"/>
      <c r="I80" s="21"/>
      <c r="J80" s="21"/>
      <c r="K80" s="21"/>
      <c r="L80" s="25" t="str">
        <f>IF(COUNTA(A80:K80)=0,"",IF(A80="","Enter revision entry ID",IF(COUNTIFS($A$8:$A$107,A80)&lt;&gt;1,"Duplicate revision entry ID",IF(OR(B80="",NOT(ISNUMBER(C80)),C80&lt;=0),"Enter schedule revision and issue date",IF(AND(D80&lt;&gt;"All lines",COUNTIFS('Room Fixtures'!$A$8:$A$57,D80)&lt;&gt;1),"Check affected line ID",IF(OR(E80="",H80="",I80=""),"Enter change author and review action",IF(AND(J80&lt;&gt;"",COUNTIFS('Approval Log'!$A$8:$A$157,J80)&lt;&gt;1),"Check related review ID","")))))))</f>
      </c>
    </row>
    <row r="81" ht="27" customHeight="1">
      <c r="A81" s="21"/>
      <c r="B81" s="21"/>
      <c r="C81" s="30"/>
      <c r="D81" s="21"/>
      <c r="E81" s="21"/>
      <c r="F81" s="21"/>
      <c r="G81" s="21"/>
      <c r="H81" s="21"/>
      <c r="I81" s="21"/>
      <c r="J81" s="21"/>
      <c r="K81" s="21"/>
      <c r="L81" s="25" t="str">
        <f>IF(COUNTA(A81:K81)=0,"",IF(A81="","Enter revision entry ID",IF(COUNTIFS($A$8:$A$107,A81)&lt;&gt;1,"Duplicate revision entry ID",IF(OR(B81="",NOT(ISNUMBER(C81)),C81&lt;=0),"Enter schedule revision and issue date",IF(AND(D81&lt;&gt;"All lines",COUNTIFS('Room Fixtures'!$A$8:$A$57,D81)&lt;&gt;1),"Check affected line ID",IF(OR(E81="",H81="",I81=""),"Enter change author and review action",IF(AND(J81&lt;&gt;"",COUNTIFS('Approval Log'!$A$8:$A$157,J81)&lt;&gt;1),"Check related review ID","")))))))</f>
      </c>
    </row>
    <row r="82" ht="27" customHeight="1">
      <c r="A82" s="21"/>
      <c r="B82" s="21"/>
      <c r="C82" s="30"/>
      <c r="D82" s="21"/>
      <c r="E82" s="21"/>
      <c r="F82" s="21"/>
      <c r="G82" s="21"/>
      <c r="H82" s="21"/>
      <c r="I82" s="21"/>
      <c r="J82" s="21"/>
      <c r="K82" s="21"/>
      <c r="L82" s="25" t="str">
        <f>IF(COUNTA(A82:K82)=0,"",IF(A82="","Enter revision entry ID",IF(COUNTIFS($A$8:$A$107,A82)&lt;&gt;1,"Duplicate revision entry ID",IF(OR(B82="",NOT(ISNUMBER(C82)),C82&lt;=0),"Enter schedule revision and issue date",IF(AND(D82&lt;&gt;"All lines",COUNTIFS('Room Fixtures'!$A$8:$A$57,D82)&lt;&gt;1),"Check affected line ID",IF(OR(E82="",H82="",I82=""),"Enter change author and review action",IF(AND(J82&lt;&gt;"",COUNTIFS('Approval Log'!$A$8:$A$157,J82)&lt;&gt;1),"Check related review ID","")))))))</f>
      </c>
    </row>
    <row r="83" ht="27" customHeight="1">
      <c r="A83" s="21"/>
      <c r="B83" s="21"/>
      <c r="C83" s="30"/>
      <c r="D83" s="21"/>
      <c r="E83" s="21"/>
      <c r="F83" s="21"/>
      <c r="G83" s="21"/>
      <c r="H83" s="21"/>
      <c r="I83" s="21"/>
      <c r="J83" s="21"/>
      <c r="K83" s="21"/>
      <c r="L83" s="25" t="str">
        <f>IF(COUNTA(A83:K83)=0,"",IF(A83="","Enter revision entry ID",IF(COUNTIFS($A$8:$A$107,A83)&lt;&gt;1,"Duplicate revision entry ID",IF(OR(B83="",NOT(ISNUMBER(C83)),C83&lt;=0),"Enter schedule revision and issue date",IF(AND(D83&lt;&gt;"All lines",COUNTIFS('Room Fixtures'!$A$8:$A$57,D83)&lt;&gt;1),"Check affected line ID",IF(OR(E83="",H83="",I83=""),"Enter change author and review action",IF(AND(J83&lt;&gt;"",COUNTIFS('Approval Log'!$A$8:$A$157,J83)&lt;&gt;1),"Check related review ID","")))))))</f>
      </c>
    </row>
    <row r="84" ht="27" customHeight="1">
      <c r="A84" s="21"/>
      <c r="B84" s="21"/>
      <c r="C84" s="30"/>
      <c r="D84" s="21"/>
      <c r="E84" s="21"/>
      <c r="F84" s="21"/>
      <c r="G84" s="21"/>
      <c r="H84" s="21"/>
      <c r="I84" s="21"/>
      <c r="J84" s="21"/>
      <c r="K84" s="21"/>
      <c r="L84" s="25" t="str">
        <f>IF(COUNTA(A84:K84)=0,"",IF(A84="","Enter revision entry ID",IF(COUNTIFS($A$8:$A$107,A84)&lt;&gt;1,"Duplicate revision entry ID",IF(OR(B84="",NOT(ISNUMBER(C84)),C84&lt;=0),"Enter schedule revision and issue date",IF(AND(D84&lt;&gt;"All lines",COUNTIFS('Room Fixtures'!$A$8:$A$57,D84)&lt;&gt;1),"Check affected line ID",IF(OR(E84="",H84="",I84=""),"Enter change author and review action",IF(AND(J84&lt;&gt;"",COUNTIFS('Approval Log'!$A$8:$A$157,J84)&lt;&gt;1),"Check related review ID","")))))))</f>
      </c>
    </row>
    <row r="85" ht="27" customHeight="1">
      <c r="A85" s="21"/>
      <c r="B85" s="21"/>
      <c r="C85" s="30"/>
      <c r="D85" s="21"/>
      <c r="E85" s="21"/>
      <c r="F85" s="21"/>
      <c r="G85" s="21"/>
      <c r="H85" s="21"/>
      <c r="I85" s="21"/>
      <c r="J85" s="21"/>
      <c r="K85" s="21"/>
      <c r="L85" s="25" t="str">
        <f>IF(COUNTA(A85:K85)=0,"",IF(A85="","Enter revision entry ID",IF(COUNTIFS($A$8:$A$107,A85)&lt;&gt;1,"Duplicate revision entry ID",IF(OR(B85="",NOT(ISNUMBER(C85)),C85&lt;=0),"Enter schedule revision and issue date",IF(AND(D85&lt;&gt;"All lines",COUNTIFS('Room Fixtures'!$A$8:$A$57,D85)&lt;&gt;1),"Check affected line ID",IF(OR(E85="",H85="",I85=""),"Enter change author and review action",IF(AND(J85&lt;&gt;"",COUNTIFS('Approval Log'!$A$8:$A$157,J85)&lt;&gt;1),"Check related review ID","")))))))</f>
      </c>
    </row>
    <row r="86" ht="27" customHeight="1">
      <c r="A86" s="21"/>
      <c r="B86" s="21"/>
      <c r="C86" s="30"/>
      <c r="D86" s="21"/>
      <c r="E86" s="21"/>
      <c r="F86" s="21"/>
      <c r="G86" s="21"/>
      <c r="H86" s="21"/>
      <c r="I86" s="21"/>
      <c r="J86" s="21"/>
      <c r="K86" s="21"/>
      <c r="L86" s="25" t="str">
        <f>IF(COUNTA(A86:K86)=0,"",IF(A86="","Enter revision entry ID",IF(COUNTIFS($A$8:$A$107,A86)&lt;&gt;1,"Duplicate revision entry ID",IF(OR(B86="",NOT(ISNUMBER(C86)),C86&lt;=0),"Enter schedule revision and issue date",IF(AND(D86&lt;&gt;"All lines",COUNTIFS('Room Fixtures'!$A$8:$A$57,D86)&lt;&gt;1),"Check affected line ID",IF(OR(E86="",H86="",I86=""),"Enter change author and review action",IF(AND(J86&lt;&gt;"",COUNTIFS('Approval Log'!$A$8:$A$157,J86)&lt;&gt;1),"Check related review ID","")))))))</f>
      </c>
    </row>
    <row r="87" ht="27" customHeight="1">
      <c r="A87" s="21"/>
      <c r="B87" s="21"/>
      <c r="C87" s="30"/>
      <c r="D87" s="21"/>
      <c r="E87" s="21"/>
      <c r="F87" s="21"/>
      <c r="G87" s="21"/>
      <c r="H87" s="21"/>
      <c r="I87" s="21"/>
      <c r="J87" s="21"/>
      <c r="K87" s="21"/>
      <c r="L87" s="25" t="str">
        <f>IF(COUNTA(A87:K87)=0,"",IF(A87="","Enter revision entry ID",IF(COUNTIFS($A$8:$A$107,A87)&lt;&gt;1,"Duplicate revision entry ID",IF(OR(B87="",NOT(ISNUMBER(C87)),C87&lt;=0),"Enter schedule revision and issue date",IF(AND(D87&lt;&gt;"All lines",COUNTIFS('Room Fixtures'!$A$8:$A$57,D87)&lt;&gt;1),"Check affected line ID",IF(OR(E87="",H87="",I87=""),"Enter change author and review action",IF(AND(J87&lt;&gt;"",COUNTIFS('Approval Log'!$A$8:$A$157,J87)&lt;&gt;1),"Check related review ID","")))))))</f>
      </c>
    </row>
    <row r="88" ht="27" customHeight="1">
      <c r="A88" s="21"/>
      <c r="B88" s="21"/>
      <c r="C88" s="30"/>
      <c r="D88" s="21"/>
      <c r="E88" s="21"/>
      <c r="F88" s="21"/>
      <c r="G88" s="21"/>
      <c r="H88" s="21"/>
      <c r="I88" s="21"/>
      <c r="J88" s="21"/>
      <c r="K88" s="21"/>
      <c r="L88" s="25" t="str">
        <f>IF(COUNTA(A88:K88)=0,"",IF(A88="","Enter revision entry ID",IF(COUNTIFS($A$8:$A$107,A88)&lt;&gt;1,"Duplicate revision entry ID",IF(OR(B88="",NOT(ISNUMBER(C88)),C88&lt;=0),"Enter schedule revision and issue date",IF(AND(D88&lt;&gt;"All lines",COUNTIFS('Room Fixtures'!$A$8:$A$57,D88)&lt;&gt;1),"Check affected line ID",IF(OR(E88="",H88="",I88=""),"Enter change author and review action",IF(AND(J88&lt;&gt;"",COUNTIFS('Approval Log'!$A$8:$A$157,J88)&lt;&gt;1),"Check related review ID","")))))))</f>
      </c>
    </row>
    <row r="89" ht="27" customHeight="1">
      <c r="A89" s="21"/>
      <c r="B89" s="21"/>
      <c r="C89" s="30"/>
      <c r="D89" s="21"/>
      <c r="E89" s="21"/>
      <c r="F89" s="21"/>
      <c r="G89" s="21"/>
      <c r="H89" s="21"/>
      <c r="I89" s="21"/>
      <c r="J89" s="21"/>
      <c r="K89" s="21"/>
      <c r="L89" s="25" t="str">
        <f>IF(COUNTA(A89:K89)=0,"",IF(A89="","Enter revision entry ID",IF(COUNTIFS($A$8:$A$107,A89)&lt;&gt;1,"Duplicate revision entry ID",IF(OR(B89="",NOT(ISNUMBER(C89)),C89&lt;=0),"Enter schedule revision and issue date",IF(AND(D89&lt;&gt;"All lines",COUNTIFS('Room Fixtures'!$A$8:$A$57,D89)&lt;&gt;1),"Check affected line ID",IF(OR(E89="",H89="",I89=""),"Enter change author and review action",IF(AND(J89&lt;&gt;"",COUNTIFS('Approval Log'!$A$8:$A$157,J89)&lt;&gt;1),"Check related review ID","")))))))</f>
      </c>
    </row>
    <row r="90" ht="27" customHeight="1">
      <c r="A90" s="21"/>
      <c r="B90" s="21"/>
      <c r="C90" s="30"/>
      <c r="D90" s="21"/>
      <c r="E90" s="21"/>
      <c r="F90" s="21"/>
      <c r="G90" s="21"/>
      <c r="H90" s="21"/>
      <c r="I90" s="21"/>
      <c r="J90" s="21"/>
      <c r="K90" s="21"/>
      <c r="L90" s="25" t="str">
        <f>IF(COUNTA(A90:K90)=0,"",IF(A90="","Enter revision entry ID",IF(COUNTIFS($A$8:$A$107,A90)&lt;&gt;1,"Duplicate revision entry ID",IF(OR(B90="",NOT(ISNUMBER(C90)),C90&lt;=0),"Enter schedule revision and issue date",IF(AND(D90&lt;&gt;"All lines",COUNTIFS('Room Fixtures'!$A$8:$A$57,D90)&lt;&gt;1),"Check affected line ID",IF(OR(E90="",H90="",I90=""),"Enter change author and review action",IF(AND(J90&lt;&gt;"",COUNTIFS('Approval Log'!$A$8:$A$157,J90)&lt;&gt;1),"Check related review ID","")))))))</f>
      </c>
    </row>
    <row r="91" ht="27" customHeight="1">
      <c r="A91" s="21"/>
      <c r="B91" s="21"/>
      <c r="C91" s="30"/>
      <c r="D91" s="21"/>
      <c r="E91" s="21"/>
      <c r="F91" s="21"/>
      <c r="G91" s="21"/>
      <c r="H91" s="21"/>
      <c r="I91" s="21"/>
      <c r="J91" s="21"/>
      <c r="K91" s="21"/>
      <c r="L91" s="25" t="str">
        <f>IF(COUNTA(A91:K91)=0,"",IF(A91="","Enter revision entry ID",IF(COUNTIFS($A$8:$A$107,A91)&lt;&gt;1,"Duplicate revision entry ID",IF(OR(B91="",NOT(ISNUMBER(C91)),C91&lt;=0),"Enter schedule revision and issue date",IF(AND(D91&lt;&gt;"All lines",COUNTIFS('Room Fixtures'!$A$8:$A$57,D91)&lt;&gt;1),"Check affected line ID",IF(OR(E91="",H91="",I91=""),"Enter change author and review action",IF(AND(J91&lt;&gt;"",COUNTIFS('Approval Log'!$A$8:$A$157,J91)&lt;&gt;1),"Check related review ID","")))))))</f>
      </c>
    </row>
    <row r="92" ht="27" customHeight="1">
      <c r="A92" s="21"/>
      <c r="B92" s="21"/>
      <c r="C92" s="30"/>
      <c r="D92" s="21"/>
      <c r="E92" s="21"/>
      <c r="F92" s="21"/>
      <c r="G92" s="21"/>
      <c r="H92" s="21"/>
      <c r="I92" s="21"/>
      <c r="J92" s="21"/>
      <c r="K92" s="21"/>
      <c r="L92" s="25" t="str">
        <f>IF(COUNTA(A92:K92)=0,"",IF(A92="","Enter revision entry ID",IF(COUNTIFS($A$8:$A$107,A92)&lt;&gt;1,"Duplicate revision entry ID",IF(OR(B92="",NOT(ISNUMBER(C92)),C92&lt;=0),"Enter schedule revision and issue date",IF(AND(D92&lt;&gt;"All lines",COUNTIFS('Room Fixtures'!$A$8:$A$57,D92)&lt;&gt;1),"Check affected line ID",IF(OR(E92="",H92="",I92=""),"Enter change author and review action",IF(AND(J92&lt;&gt;"",COUNTIFS('Approval Log'!$A$8:$A$157,J92)&lt;&gt;1),"Check related review ID","")))))))</f>
      </c>
    </row>
    <row r="93" ht="27" customHeight="1">
      <c r="A93" s="21"/>
      <c r="B93" s="21"/>
      <c r="C93" s="30"/>
      <c r="D93" s="21"/>
      <c r="E93" s="21"/>
      <c r="F93" s="21"/>
      <c r="G93" s="21"/>
      <c r="H93" s="21"/>
      <c r="I93" s="21"/>
      <c r="J93" s="21"/>
      <c r="K93" s="21"/>
      <c r="L93" s="25" t="str">
        <f>IF(COUNTA(A93:K93)=0,"",IF(A93="","Enter revision entry ID",IF(COUNTIFS($A$8:$A$107,A93)&lt;&gt;1,"Duplicate revision entry ID",IF(OR(B93="",NOT(ISNUMBER(C93)),C93&lt;=0),"Enter schedule revision and issue date",IF(AND(D93&lt;&gt;"All lines",COUNTIFS('Room Fixtures'!$A$8:$A$57,D93)&lt;&gt;1),"Check affected line ID",IF(OR(E93="",H93="",I93=""),"Enter change author and review action",IF(AND(J93&lt;&gt;"",COUNTIFS('Approval Log'!$A$8:$A$157,J93)&lt;&gt;1),"Check related review ID","")))))))</f>
      </c>
    </row>
    <row r="94" ht="27" customHeight="1">
      <c r="A94" s="21"/>
      <c r="B94" s="21"/>
      <c r="C94" s="30"/>
      <c r="D94" s="21"/>
      <c r="E94" s="21"/>
      <c r="F94" s="21"/>
      <c r="G94" s="21"/>
      <c r="H94" s="21"/>
      <c r="I94" s="21"/>
      <c r="J94" s="21"/>
      <c r="K94" s="21"/>
      <c r="L94" s="25" t="str">
        <f>IF(COUNTA(A94:K94)=0,"",IF(A94="","Enter revision entry ID",IF(COUNTIFS($A$8:$A$107,A94)&lt;&gt;1,"Duplicate revision entry ID",IF(OR(B94="",NOT(ISNUMBER(C94)),C94&lt;=0),"Enter schedule revision and issue date",IF(AND(D94&lt;&gt;"All lines",COUNTIFS('Room Fixtures'!$A$8:$A$57,D94)&lt;&gt;1),"Check affected line ID",IF(OR(E94="",H94="",I94=""),"Enter change author and review action",IF(AND(J94&lt;&gt;"",COUNTIFS('Approval Log'!$A$8:$A$157,J94)&lt;&gt;1),"Check related review ID","")))))))</f>
      </c>
    </row>
    <row r="95" ht="27" customHeight="1">
      <c r="A95" s="21"/>
      <c r="B95" s="21"/>
      <c r="C95" s="30"/>
      <c r="D95" s="21"/>
      <c r="E95" s="21"/>
      <c r="F95" s="21"/>
      <c r="G95" s="21"/>
      <c r="H95" s="21"/>
      <c r="I95" s="21"/>
      <c r="J95" s="21"/>
      <c r="K95" s="21"/>
      <c r="L95" s="25" t="str">
        <f>IF(COUNTA(A95:K95)=0,"",IF(A95="","Enter revision entry ID",IF(COUNTIFS($A$8:$A$107,A95)&lt;&gt;1,"Duplicate revision entry ID",IF(OR(B95="",NOT(ISNUMBER(C95)),C95&lt;=0),"Enter schedule revision and issue date",IF(AND(D95&lt;&gt;"All lines",COUNTIFS('Room Fixtures'!$A$8:$A$57,D95)&lt;&gt;1),"Check affected line ID",IF(OR(E95="",H95="",I95=""),"Enter change author and review action",IF(AND(J95&lt;&gt;"",COUNTIFS('Approval Log'!$A$8:$A$157,J95)&lt;&gt;1),"Check related review ID","")))))))</f>
      </c>
    </row>
    <row r="96" ht="27" customHeight="1">
      <c r="A96" s="21"/>
      <c r="B96" s="21"/>
      <c r="C96" s="30"/>
      <c r="D96" s="21"/>
      <c r="E96" s="21"/>
      <c r="F96" s="21"/>
      <c r="G96" s="21"/>
      <c r="H96" s="21"/>
      <c r="I96" s="21"/>
      <c r="J96" s="21"/>
      <c r="K96" s="21"/>
      <c r="L96" s="25" t="str">
        <f>IF(COUNTA(A96:K96)=0,"",IF(A96="","Enter revision entry ID",IF(COUNTIFS($A$8:$A$107,A96)&lt;&gt;1,"Duplicate revision entry ID",IF(OR(B96="",NOT(ISNUMBER(C96)),C96&lt;=0),"Enter schedule revision and issue date",IF(AND(D96&lt;&gt;"All lines",COUNTIFS('Room Fixtures'!$A$8:$A$57,D96)&lt;&gt;1),"Check affected line ID",IF(OR(E96="",H96="",I96=""),"Enter change author and review action",IF(AND(J96&lt;&gt;"",COUNTIFS('Approval Log'!$A$8:$A$157,J96)&lt;&gt;1),"Check related review ID","")))))))</f>
      </c>
    </row>
    <row r="97" ht="27" customHeight="1">
      <c r="A97" s="21"/>
      <c r="B97" s="21"/>
      <c r="C97" s="30"/>
      <c r="D97" s="21"/>
      <c r="E97" s="21"/>
      <c r="F97" s="21"/>
      <c r="G97" s="21"/>
      <c r="H97" s="21"/>
      <c r="I97" s="21"/>
      <c r="J97" s="21"/>
      <c r="K97" s="21"/>
      <c r="L97" s="25" t="str">
        <f>IF(COUNTA(A97:K97)=0,"",IF(A97="","Enter revision entry ID",IF(COUNTIFS($A$8:$A$107,A97)&lt;&gt;1,"Duplicate revision entry ID",IF(OR(B97="",NOT(ISNUMBER(C97)),C97&lt;=0),"Enter schedule revision and issue date",IF(AND(D97&lt;&gt;"All lines",COUNTIFS('Room Fixtures'!$A$8:$A$57,D97)&lt;&gt;1),"Check affected line ID",IF(OR(E97="",H97="",I97=""),"Enter change author and review action",IF(AND(J97&lt;&gt;"",COUNTIFS('Approval Log'!$A$8:$A$157,J97)&lt;&gt;1),"Check related review ID","")))))))</f>
      </c>
    </row>
    <row r="98" ht="27" customHeight="1">
      <c r="A98" s="21"/>
      <c r="B98" s="21"/>
      <c r="C98" s="30"/>
      <c r="D98" s="21"/>
      <c r="E98" s="21"/>
      <c r="F98" s="21"/>
      <c r="G98" s="21"/>
      <c r="H98" s="21"/>
      <c r="I98" s="21"/>
      <c r="J98" s="21"/>
      <c r="K98" s="21"/>
      <c r="L98" s="25" t="str">
        <f>IF(COUNTA(A98:K98)=0,"",IF(A98="","Enter revision entry ID",IF(COUNTIFS($A$8:$A$107,A98)&lt;&gt;1,"Duplicate revision entry ID",IF(OR(B98="",NOT(ISNUMBER(C98)),C98&lt;=0),"Enter schedule revision and issue date",IF(AND(D98&lt;&gt;"All lines",COUNTIFS('Room Fixtures'!$A$8:$A$57,D98)&lt;&gt;1),"Check affected line ID",IF(OR(E98="",H98="",I98=""),"Enter change author and review action",IF(AND(J98&lt;&gt;"",COUNTIFS('Approval Log'!$A$8:$A$157,J98)&lt;&gt;1),"Check related review ID","")))))))</f>
      </c>
    </row>
    <row r="99" ht="27" customHeight="1">
      <c r="A99" s="21"/>
      <c r="B99" s="21"/>
      <c r="C99" s="30"/>
      <c r="D99" s="21"/>
      <c r="E99" s="21"/>
      <c r="F99" s="21"/>
      <c r="G99" s="21"/>
      <c r="H99" s="21"/>
      <c r="I99" s="21"/>
      <c r="J99" s="21"/>
      <c r="K99" s="21"/>
      <c r="L99" s="25" t="str">
        <f>IF(COUNTA(A99:K99)=0,"",IF(A99="","Enter revision entry ID",IF(COUNTIFS($A$8:$A$107,A99)&lt;&gt;1,"Duplicate revision entry ID",IF(OR(B99="",NOT(ISNUMBER(C99)),C99&lt;=0),"Enter schedule revision and issue date",IF(AND(D99&lt;&gt;"All lines",COUNTIFS('Room Fixtures'!$A$8:$A$57,D99)&lt;&gt;1),"Check affected line ID",IF(OR(E99="",H99="",I99=""),"Enter change author and review action",IF(AND(J99&lt;&gt;"",COUNTIFS('Approval Log'!$A$8:$A$157,J99)&lt;&gt;1),"Check related review ID","")))))))</f>
      </c>
    </row>
    <row r="100" ht="27" customHeight="1">
      <c r="A100" s="21"/>
      <c r="B100" s="21"/>
      <c r="C100" s="30"/>
      <c r="D100" s="21"/>
      <c r="E100" s="21"/>
      <c r="F100" s="21"/>
      <c r="G100" s="21"/>
      <c r="H100" s="21"/>
      <c r="I100" s="21"/>
      <c r="J100" s="21"/>
      <c r="K100" s="21"/>
      <c r="L100" s="25" t="str">
        <f>IF(COUNTA(A100:K100)=0,"",IF(A100="","Enter revision entry ID",IF(COUNTIFS($A$8:$A$107,A100)&lt;&gt;1,"Duplicate revision entry ID",IF(OR(B100="",NOT(ISNUMBER(C100)),C100&lt;=0),"Enter schedule revision and issue date",IF(AND(D100&lt;&gt;"All lines",COUNTIFS('Room Fixtures'!$A$8:$A$57,D100)&lt;&gt;1),"Check affected line ID",IF(OR(E100="",H100="",I100=""),"Enter change author and review action",IF(AND(J100&lt;&gt;"",COUNTIFS('Approval Log'!$A$8:$A$157,J100)&lt;&gt;1),"Check related review ID","")))))))</f>
      </c>
    </row>
    <row r="101" ht="27" customHeight="1">
      <c r="A101" s="21"/>
      <c r="B101" s="21"/>
      <c r="C101" s="30"/>
      <c r="D101" s="21"/>
      <c r="E101" s="21"/>
      <c r="F101" s="21"/>
      <c r="G101" s="21"/>
      <c r="H101" s="21"/>
      <c r="I101" s="21"/>
      <c r="J101" s="21"/>
      <c r="K101" s="21"/>
      <c r="L101" s="25" t="str">
        <f>IF(COUNTA(A101:K101)=0,"",IF(A101="","Enter revision entry ID",IF(COUNTIFS($A$8:$A$107,A101)&lt;&gt;1,"Duplicate revision entry ID",IF(OR(B101="",NOT(ISNUMBER(C101)),C101&lt;=0),"Enter schedule revision and issue date",IF(AND(D101&lt;&gt;"All lines",COUNTIFS('Room Fixtures'!$A$8:$A$57,D101)&lt;&gt;1),"Check affected line ID",IF(OR(E101="",H101="",I101=""),"Enter change author and review action",IF(AND(J101&lt;&gt;"",COUNTIFS('Approval Log'!$A$8:$A$157,J101)&lt;&gt;1),"Check related review ID","")))))))</f>
      </c>
    </row>
    <row r="102" ht="27" customHeight="1">
      <c r="A102" s="21"/>
      <c r="B102" s="21"/>
      <c r="C102" s="30"/>
      <c r="D102" s="21"/>
      <c r="E102" s="21"/>
      <c r="F102" s="21"/>
      <c r="G102" s="21"/>
      <c r="H102" s="21"/>
      <c r="I102" s="21"/>
      <c r="J102" s="21"/>
      <c r="K102" s="21"/>
      <c r="L102" s="25" t="str">
        <f>IF(COUNTA(A102:K102)=0,"",IF(A102="","Enter revision entry ID",IF(COUNTIFS($A$8:$A$107,A102)&lt;&gt;1,"Duplicate revision entry ID",IF(OR(B102="",NOT(ISNUMBER(C102)),C102&lt;=0),"Enter schedule revision and issue date",IF(AND(D102&lt;&gt;"All lines",COUNTIFS('Room Fixtures'!$A$8:$A$57,D102)&lt;&gt;1),"Check affected line ID",IF(OR(E102="",H102="",I102=""),"Enter change author and review action",IF(AND(J102&lt;&gt;"",COUNTIFS('Approval Log'!$A$8:$A$157,J102)&lt;&gt;1),"Check related review ID","")))))))</f>
      </c>
    </row>
    <row r="103" ht="27" customHeight="1">
      <c r="A103" s="21"/>
      <c r="B103" s="21"/>
      <c r="C103" s="30"/>
      <c r="D103" s="21"/>
      <c r="E103" s="21"/>
      <c r="F103" s="21"/>
      <c r="G103" s="21"/>
      <c r="H103" s="21"/>
      <c r="I103" s="21"/>
      <c r="J103" s="21"/>
      <c r="K103" s="21"/>
      <c r="L103" s="25" t="str">
        <f>IF(COUNTA(A103:K103)=0,"",IF(A103="","Enter revision entry ID",IF(COUNTIFS($A$8:$A$107,A103)&lt;&gt;1,"Duplicate revision entry ID",IF(OR(B103="",NOT(ISNUMBER(C103)),C103&lt;=0),"Enter schedule revision and issue date",IF(AND(D103&lt;&gt;"All lines",COUNTIFS('Room Fixtures'!$A$8:$A$57,D103)&lt;&gt;1),"Check affected line ID",IF(OR(E103="",H103="",I103=""),"Enter change author and review action",IF(AND(J103&lt;&gt;"",COUNTIFS('Approval Log'!$A$8:$A$157,J103)&lt;&gt;1),"Check related review ID","")))))))</f>
      </c>
    </row>
    <row r="104" ht="27" customHeight="1">
      <c r="A104" s="21"/>
      <c r="B104" s="21"/>
      <c r="C104" s="30"/>
      <c r="D104" s="21"/>
      <c r="E104" s="21"/>
      <c r="F104" s="21"/>
      <c r="G104" s="21"/>
      <c r="H104" s="21"/>
      <c r="I104" s="21"/>
      <c r="J104" s="21"/>
      <c r="K104" s="21"/>
      <c r="L104" s="25" t="str">
        <f>IF(COUNTA(A104:K104)=0,"",IF(A104="","Enter revision entry ID",IF(COUNTIFS($A$8:$A$107,A104)&lt;&gt;1,"Duplicate revision entry ID",IF(OR(B104="",NOT(ISNUMBER(C104)),C104&lt;=0),"Enter schedule revision and issue date",IF(AND(D104&lt;&gt;"All lines",COUNTIFS('Room Fixtures'!$A$8:$A$57,D104)&lt;&gt;1),"Check affected line ID",IF(OR(E104="",H104="",I104=""),"Enter change author and review action",IF(AND(J104&lt;&gt;"",COUNTIFS('Approval Log'!$A$8:$A$157,J104)&lt;&gt;1),"Check related review ID","")))))))</f>
      </c>
    </row>
    <row r="105" ht="27" customHeight="1">
      <c r="A105" s="21"/>
      <c r="B105" s="21"/>
      <c r="C105" s="30"/>
      <c r="D105" s="21"/>
      <c r="E105" s="21"/>
      <c r="F105" s="21"/>
      <c r="G105" s="21"/>
      <c r="H105" s="21"/>
      <c r="I105" s="21"/>
      <c r="J105" s="21"/>
      <c r="K105" s="21"/>
      <c r="L105" s="25" t="str">
        <f>IF(COUNTA(A105:K105)=0,"",IF(A105="","Enter revision entry ID",IF(COUNTIFS($A$8:$A$107,A105)&lt;&gt;1,"Duplicate revision entry ID",IF(OR(B105="",NOT(ISNUMBER(C105)),C105&lt;=0),"Enter schedule revision and issue date",IF(AND(D105&lt;&gt;"All lines",COUNTIFS('Room Fixtures'!$A$8:$A$57,D105)&lt;&gt;1),"Check affected line ID",IF(OR(E105="",H105="",I105=""),"Enter change author and review action",IF(AND(J105&lt;&gt;"",COUNTIFS('Approval Log'!$A$8:$A$157,J105)&lt;&gt;1),"Check related review ID","")))))))</f>
      </c>
    </row>
    <row r="106" ht="27" customHeight="1">
      <c r="A106" s="21"/>
      <c r="B106" s="21"/>
      <c r="C106" s="30"/>
      <c r="D106" s="21"/>
      <c r="E106" s="21"/>
      <c r="F106" s="21"/>
      <c r="G106" s="21"/>
      <c r="H106" s="21"/>
      <c r="I106" s="21"/>
      <c r="J106" s="21"/>
      <c r="K106" s="21"/>
      <c r="L106" s="25" t="str">
        <f>IF(COUNTA(A106:K106)=0,"",IF(A106="","Enter revision entry ID",IF(COUNTIFS($A$8:$A$107,A106)&lt;&gt;1,"Duplicate revision entry ID",IF(OR(B106="",NOT(ISNUMBER(C106)),C106&lt;=0),"Enter schedule revision and issue date",IF(AND(D106&lt;&gt;"All lines",COUNTIFS('Room Fixtures'!$A$8:$A$57,D106)&lt;&gt;1),"Check affected line ID",IF(OR(E106="",H106="",I106=""),"Enter change author and review action",IF(AND(J106&lt;&gt;"",COUNTIFS('Approval Log'!$A$8:$A$157,J106)&lt;&gt;1),"Check related review ID","")))))))</f>
      </c>
    </row>
    <row r="107" ht="27" customHeight="1">
      <c r="A107" s="21"/>
      <c r="B107" s="21"/>
      <c r="C107" s="30"/>
      <c r="D107" s="21"/>
      <c r="E107" s="21"/>
      <c r="F107" s="21"/>
      <c r="G107" s="21"/>
      <c r="H107" s="21"/>
      <c r="I107" s="21"/>
      <c r="J107" s="21"/>
      <c r="K107" s="21"/>
      <c r="L107" s="25" t="str">
        <f>IF(COUNTA(A107:K107)=0,"",IF(A107="","Enter revision entry ID",IF(COUNTIFS($A$8:$A$107,A107)&lt;&gt;1,"Duplicate revision entry ID",IF(OR(B107="",NOT(ISNUMBER(C107)),C107&lt;=0),"Enter schedule revision and issue date",IF(AND(D107&lt;&gt;"All lines",COUNTIFS('Room Fixtures'!$A$8:$A$57,D107)&lt;&gt;1),"Check affected line ID",IF(OR(E107="",H107="",I107=""),"Enter change author and review action",IF(AND(J107&lt;&gt;"",COUNTIFS('Approval Log'!$A$8:$A$157,J107)&lt;&gt;1),"Check related review ID","")))))))</f>
      </c>
    </row>
  </sheetData>
  <conditionalFormatting sqref="L8:L107">
    <cfRule type="expression" dxfId="5" priority="1">
      <formula>LEN(L8)&gt;0</formula>
    </cfRule>
  </conditionalFormatting>
  <dataValidations count="2">
    <dataValidation type="decimal" operator="greaterThan" sqref="C8:C107">
      <formula1>0</formula1>
    </dataValidation>
    <dataValidation type="list" sqref="I8:I107">
      <formula1>"Review required,Record only,To confirm"</formula1>
    </dataValidation>
  </dataValidations>
  <pageMargins left="0.3" right="0.3" top="0.5" bottom="0.5" header="0.2" footer="0.2"/>
  <pageSetup orientation="landscape" paperSize="8" fitToWidth="2" fitToHeight="0"/>
  <tableParts count="1">
    <tablePart r:id="Rc967ad03cc6a4b91"/>
  </tableParts>
</worksheet>
</file>

<file path=xl/worksheets/sheet7.xml><?xml version="1.0" encoding="utf-8"?>
<worksheet xmlns="http://schemas.openxmlformats.org/spreadsheetml/2006/main">
  <sheetPr>
    <tabColor rgb="FF92A9BA"/>
    <pageSetUpPr fitToPage="1"/>
  </sheetPr>
  <sheetViews>
    <sheetView showGridLines="0" workbookViewId="0"/>
  </sheetViews>
  <sheetFormatPr defaultRowHeight="15"/>
  <cols>
    <col min="1" max="1" width="20" hidden="0" customWidth="1"/>
    <col min="2" max="2" width="19" hidden="0" customWidth="1"/>
    <col min="3" max="3" width="26" hidden="0" customWidth="1"/>
    <col min="4" max="4" width="23" hidden="0" customWidth="1"/>
    <col min="5" max="5" width="15" hidden="0" customWidth="1"/>
    <col min="6" max="6" width="15" hidden="0" customWidth="1"/>
    <col min="7" max="7" width="28" hidden="0" customWidth="1"/>
    <col min="8" max="8" width="30" hidden="0" customWidth="1"/>
    <col min="9" max="9" width="29" hidden="0" customWidth="1"/>
    <col min="10" max="10" width="27" hidden="0" customWidth="1"/>
    <col min="11" max="11" width="34" hidden="0" customWidth="1"/>
    <col min="12" max="12" width="25" hidden="0" customWidth="1"/>
  </cols>
  <sheetData>
    <row r="1" ht="3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>
      <c r="A2" s="3" t="str">
        <v>Filled Example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>
      <c r="A4" s="2" t="str">
        <v>Fictional coordination example. Models, finishes, plumbing sizes and rough in dimensions remain unconfirmed.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>
      <c r="A5" s="2" t="str">
        <v>Example records do not feed live project calculations. Replace them with manufacturer documents and coordinated project drawings.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55" customHeight="1">
      <c r="A7" s="32" t="str">
        <v>Line ID</v>
      </c>
      <c r="B7" s="32" t="str">
        <v>Room ID</v>
      </c>
      <c r="C7" s="32" t="str">
        <v>Room Name</v>
      </c>
      <c r="D7" s="32" t="str">
        <v>Fixture ID</v>
      </c>
      <c r="E7" s="32" t="str">
        <v>Quantity</v>
      </c>
      <c r="F7" s="32" t="str">
        <v>Unit</v>
      </c>
      <c r="G7" s="32" t="str">
        <v>Plan Location Tag</v>
      </c>
      <c r="H7" s="32" t="str">
        <v>Drawing Reference</v>
      </c>
      <c r="I7" s="32" t="str">
        <v>Drawing Revision</v>
      </c>
      <c r="J7" s="32" t="str">
        <v>Selected Review ID</v>
      </c>
      <c r="K7" s="32" t="str">
        <v>Selected Decision</v>
      </c>
      <c r="L7" s="2"/>
    </row>
    <row r="8" ht="48" customHeight="1">
      <c r="A8" s="21" t="str">
        <v>RF-001</v>
      </c>
      <c r="B8" s="21" t="str">
        <v>B-101</v>
      </c>
      <c r="C8" s="21" t="str">
        <v>Guest bathroom</v>
      </c>
      <c r="D8" s="21" t="str">
        <v>BF-101</v>
      </c>
      <c r="E8" s="21" t="n">
        <v>1</v>
      </c>
      <c r="F8" s="21" t="str">
        <v>ea</v>
      </c>
      <c r="G8" s="21" t="str">
        <v>WC-01</v>
      </c>
      <c r="H8" s="21" t="str">
        <v>A-301</v>
      </c>
      <c r="I8" s="21" t="str">
        <v>P01</v>
      </c>
      <c r="J8" s="21" t="str">
        <v>REV-001</v>
      </c>
      <c r="K8" s="25" t="str">
        <f>INDEX($H$33:$H$36,MATCH(J8,$A$33:$A$36,0))</f>
        <v>Pending</v>
      </c>
      <c r="L8" s="2"/>
    </row>
    <row r="9" ht="48" customHeight="1">
      <c r="A9" s="21" t="str">
        <v>RF-002</v>
      </c>
      <c r="B9" s="21" t="str">
        <v>B-102</v>
      </c>
      <c r="C9" s="21" t="str">
        <v>Main bathroom</v>
      </c>
      <c r="D9" s="21" t="str">
        <v>BF-101</v>
      </c>
      <c r="E9" s="21" t="n">
        <v>1</v>
      </c>
      <c r="F9" s="21" t="str">
        <v>ea</v>
      </c>
      <c r="G9" s="21" t="str">
        <v>WC-01</v>
      </c>
      <c r="H9" s="21" t="str">
        <v>A-302</v>
      </c>
      <c r="I9" s="21" t="str">
        <v>P01</v>
      </c>
      <c r="J9" s="21" t="str">
        <v>REV-002</v>
      </c>
      <c r="K9" s="25" t="str">
        <f>INDEX($H$33:$H$36,MATCH(J9,$A$33:$A$36,0))</f>
        <v>Pending</v>
      </c>
      <c r="L9" s="2"/>
    </row>
    <row r="10" ht="48" customHeight="1">
      <c r="A10" s="21" t="str">
        <v>RF-003</v>
      </c>
      <c r="B10" s="21" t="str">
        <v>B-101</v>
      </c>
      <c r="C10" s="21" t="str">
        <v>Guest bathroom</v>
      </c>
      <c r="D10" s="21" t="str">
        <v>BF-102</v>
      </c>
      <c r="E10" s="21" t="n">
        <v>1</v>
      </c>
      <c r="F10" s="21" t="str">
        <v>ea</v>
      </c>
      <c r="G10" s="21" t="str">
        <v>BS-01</v>
      </c>
      <c r="H10" s="21" t="str">
        <v>A-301</v>
      </c>
      <c r="I10" s="21" t="str">
        <v>P01</v>
      </c>
      <c r="J10" s="21" t="str">
        <v>REV-003</v>
      </c>
      <c r="K10" s="25" t="str">
        <f>INDEX($H$33:$H$36,MATCH(J10,$A$33:$A$36,0))</f>
        <v>Pending</v>
      </c>
      <c r="L10" s="2"/>
    </row>
    <row r="11" ht="48" customHeight="1">
      <c r="A11" s="21" t="str">
        <v>RF-004</v>
      </c>
      <c r="B11" s="21" t="str">
        <v>B-102</v>
      </c>
      <c r="C11" s="21" t="str">
        <v>Main bathroom</v>
      </c>
      <c r="D11" s="21" t="str">
        <v>BF-102</v>
      </c>
      <c r="E11" s="21" t="n">
        <v>2</v>
      </c>
      <c r="F11" s="21" t="str">
        <v>ea</v>
      </c>
      <c r="G11" s="21" t="str">
        <v>BS-01 and BS-02</v>
      </c>
      <c r="H11" s="21" t="str">
        <v>A-302</v>
      </c>
      <c r="I11" s="21" t="str">
        <v>P01</v>
      </c>
      <c r="J11" s="21" t="str">
        <v>REV-004</v>
      </c>
      <c r="K11" s="25" t="str">
        <f>INDEX($H$33:$H$36,MATCH(J11,$A$33:$A$36,0))</f>
        <v>Pending</v>
      </c>
      <c r="L11" s="2"/>
    </row>
    <row r="12" ht="30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ht="30" customHeight="1">
      <c r="A13" s="33" t="str">
        <v>Product types used in both rooms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55" customHeight="1">
      <c r="A14" s="32" t="str">
        <v>Fixture ID</v>
      </c>
      <c r="B14" s="32" t="str">
        <v>Description</v>
      </c>
      <c r="C14" s="32" t="str">
        <v>Manufacturer</v>
      </c>
      <c r="D14" s="32" t="str">
        <v>Model Reference</v>
      </c>
      <c r="E14" s="32" t="str">
        <v>Model Revision</v>
      </c>
      <c r="F14" s="32" t="str">
        <v>Finish</v>
      </c>
      <c r="G14" s="32" t="str">
        <v>Product Data Ref</v>
      </c>
      <c r="H14" s="32" t="str">
        <v>Data Revision</v>
      </c>
      <c r="I14" s="32" t="str">
        <v>Mounting</v>
      </c>
      <c r="J14" s="32" t="str">
        <v>Compatibility to Confirm</v>
      </c>
      <c r="K14" s="2"/>
      <c r="L14" s="2"/>
    </row>
    <row r="15" ht="48" customHeight="1">
      <c r="A15" s="21" t="str">
        <v>BF-101</v>
      </c>
      <c r="B15" s="21" t="str">
        <v>Wall hung WC pan</v>
      </c>
      <c r="C15" s="21" t="str">
        <v>To confirm</v>
      </c>
      <c r="D15" s="21" t="str">
        <v>To confirm</v>
      </c>
      <c r="E15" s="21" t="str">
        <v>To confirm</v>
      </c>
      <c r="F15" s="21" t="str">
        <v>To confirm</v>
      </c>
      <c r="G15" s="21" t="str">
        <v>SPEC-BF-101</v>
      </c>
      <c r="H15" s="21" t="str">
        <v>P01</v>
      </c>
      <c r="I15" s="21" t="str">
        <v>Wall hung</v>
      </c>
      <c r="J15" s="21" t="str">
        <v>Pan, carrier, cistern and flush plate combination</v>
      </c>
      <c r="K15" s="2"/>
      <c r="L15" s="2"/>
    </row>
    <row r="16" ht="48" customHeight="1">
      <c r="A16" s="21" t="str">
        <v>BF-102</v>
      </c>
      <c r="B16" s="21" t="str">
        <v>Countertop washbasin</v>
      </c>
      <c r="C16" s="21" t="str">
        <v>To confirm</v>
      </c>
      <c r="D16" s="21" t="str">
        <v>To confirm</v>
      </c>
      <c r="E16" s="21" t="str">
        <v>To confirm</v>
      </c>
      <c r="F16" s="21" t="str">
        <v>To confirm</v>
      </c>
      <c r="G16" s="21" t="str">
        <v>SPEC-BF-102</v>
      </c>
      <c r="H16" s="21" t="str">
        <v>P01</v>
      </c>
      <c r="I16" s="21" t="str">
        <v>Countertop</v>
      </c>
      <c r="J16" s="21" t="str">
        <v>Waste and overflow arrangement</v>
      </c>
      <c r="K16" s="2"/>
      <c r="L16" s="2"/>
    </row>
    <row r="17" ht="3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30" customHeight="1">
      <c r="A18" s="33" t="str">
        <v>Plumbing details awaiting manufacturer and drawing confirmation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55" customHeight="1">
      <c r="A19" s="32" t="str">
        <v>Connection ID</v>
      </c>
      <c r="B19" s="32" t="str">
        <v>Parent Line ID</v>
      </c>
      <c r="C19" s="32" t="str">
        <v>Service</v>
      </c>
      <c r="D19" s="32" t="str">
        <v>Connection Size</v>
      </c>
      <c r="E19" s="32" t="str">
        <v>Size Basis</v>
      </c>
      <c r="F19" s="32" t="str">
        <v>Position Dimension</v>
      </c>
      <c r="G19" s="32" t="str">
        <v>Dimension Unit</v>
      </c>
      <c r="H19" s="32" t="str">
        <v>Reference Datum</v>
      </c>
      <c r="I19" s="32" t="str">
        <v>Drawing Reference</v>
      </c>
      <c r="J19" s="32" t="str">
        <v>Drawing Revision</v>
      </c>
      <c r="K19" s="32" t="str">
        <v>Status</v>
      </c>
      <c r="L19" s="2"/>
    </row>
    <row r="20" ht="48" customHeight="1">
      <c r="A20" s="21" t="str">
        <v>CON-001</v>
      </c>
      <c r="B20" s="21" t="str">
        <v>RF-001</v>
      </c>
      <c r="C20" s="21" t="str">
        <v>Cold water</v>
      </c>
      <c r="D20" s="21"/>
      <c r="E20" s="21"/>
      <c r="F20" s="21"/>
      <c r="G20" s="21"/>
      <c r="H20" s="21" t="str">
        <v>To confirm</v>
      </c>
      <c r="I20" s="21" t="str">
        <v>M-501</v>
      </c>
      <c r="J20" s="21" t="str">
        <v>P01</v>
      </c>
      <c r="K20" s="21" t="str">
        <v>To confirm</v>
      </c>
      <c r="L20" s="2"/>
    </row>
    <row r="21" ht="48" customHeight="1">
      <c r="A21" s="21" t="str">
        <v>CON-002</v>
      </c>
      <c r="B21" s="21" t="str">
        <v>RF-001</v>
      </c>
      <c r="C21" s="21" t="str">
        <v>Waste</v>
      </c>
      <c r="D21" s="21"/>
      <c r="E21" s="21"/>
      <c r="F21" s="21"/>
      <c r="G21" s="21"/>
      <c r="H21" s="21" t="str">
        <v>To confirm</v>
      </c>
      <c r="I21" s="21" t="str">
        <v>M-501</v>
      </c>
      <c r="J21" s="21" t="str">
        <v>P01</v>
      </c>
      <c r="K21" s="21" t="str">
        <v>To confirm</v>
      </c>
      <c r="L21" s="2"/>
    </row>
    <row r="22" ht="48" customHeight="1">
      <c r="A22" s="21" t="str">
        <v>CON-003</v>
      </c>
      <c r="B22" s="21" t="str">
        <v>RF-004</v>
      </c>
      <c r="C22" s="21" t="str">
        <v>Waste</v>
      </c>
      <c r="D22" s="21"/>
      <c r="E22" s="21"/>
      <c r="F22" s="21"/>
      <c r="G22" s="21"/>
      <c r="H22" s="21" t="str">
        <v>To confirm</v>
      </c>
      <c r="I22" s="21" t="str">
        <v>M-502</v>
      </c>
      <c r="J22" s="21" t="str">
        <v>P01</v>
      </c>
      <c r="K22" s="21" t="str">
        <v>To confirm</v>
      </c>
      <c r="L22" s="2"/>
    </row>
    <row r="23" ht="3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ht="3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ht="30" customHeight="1">
      <c r="A25" s="33" t="str">
        <v>Accessory quantity basis and supply scope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55" customHeight="1">
      <c r="A26" s="32" t="str">
        <v>Accessory Record ID</v>
      </c>
      <c r="B26" s="32" t="str">
        <v>Parent Line ID</v>
      </c>
      <c r="C26" s="32" t="str">
        <v>Description</v>
      </c>
      <c r="D26" s="32" t="str">
        <v>Model Reference</v>
      </c>
      <c r="E26" s="32" t="str">
        <v>Supply Scope</v>
      </c>
      <c r="F26" s="32" t="str">
        <v>Quantity Basis</v>
      </c>
      <c r="G26" s="32" t="str">
        <v>Qty per Basis</v>
      </c>
      <c r="H26" s="32" t="str">
        <v>Parent Fixture Qty</v>
      </c>
      <c r="I26" s="32" t="str">
        <v>Total Accessory Qty</v>
      </c>
      <c r="J26" s="32" t="str">
        <v>Unit</v>
      </c>
      <c r="K26" s="32" t="str">
        <v>Compatibility Reference</v>
      </c>
      <c r="L26" s="2"/>
    </row>
    <row r="27" ht="48" customHeight="1">
      <c r="A27" s="21" t="str">
        <v>ACC-001</v>
      </c>
      <c r="B27" s="21" t="str">
        <v>RF-004</v>
      </c>
      <c r="C27" s="21" t="str">
        <v>Basin waste</v>
      </c>
      <c r="D27" s="21" t="str">
        <v>To confirm</v>
      </c>
      <c r="E27" s="21" t="str">
        <v>Separate</v>
      </c>
      <c r="F27" s="21" t="str">
        <v>Per fixture</v>
      </c>
      <c r="G27" s="21" t="n">
        <v>1</v>
      </c>
      <c r="H27" s="25" t="n">
        <f>INDEX($E$8:$E$11,MATCH(B27,$A$8:$A$11,0))</f>
        <v>2</v>
      </c>
      <c r="I27" s="25" t="n">
        <f>IF(F27="Per fixture",G27*H27,G27)</f>
        <v>2</v>
      </c>
      <c r="J27" s="21" t="str">
        <v>ea</v>
      </c>
      <c r="K27" s="21" t="str">
        <v>To confirm</v>
      </c>
      <c r="L27" s="2"/>
    </row>
    <row r="28" ht="48" customHeight="1">
      <c r="A28" s="21" t="str">
        <v>ACC-002</v>
      </c>
      <c r="B28" s="21" t="str">
        <v>RF-001</v>
      </c>
      <c r="C28" s="21" t="str">
        <v>Seat and cover</v>
      </c>
      <c r="D28" s="21" t="str">
        <v>To confirm</v>
      </c>
      <c r="E28" s="21" t="str">
        <v>To confirm</v>
      </c>
      <c r="F28" s="21" t="str">
        <v>Per fixture</v>
      </c>
      <c r="G28" s="21" t="n">
        <v>1</v>
      </c>
      <c r="H28" s="25" t="n">
        <f>INDEX($E$8:$E$11,MATCH(B28,$A$8:$A$11,0))</f>
        <v>1</v>
      </c>
      <c r="I28" s="25" t="n">
        <f>IF(F28="Per fixture",G28*H28,G28)</f>
        <v>1</v>
      </c>
      <c r="J28" s="21" t="str">
        <v>set</v>
      </c>
      <c r="K28" s="21" t="str">
        <v>To confirm</v>
      </c>
      <c r="L28" s="2"/>
    </row>
    <row r="29" ht="48" customHeight="1">
      <c r="A29" s="21" t="str">
        <v>ACC-003</v>
      </c>
      <c r="B29" s="21" t="str">
        <v>RF-004</v>
      </c>
      <c r="C29" s="21" t="str">
        <v>Shared accessory allowance</v>
      </c>
      <c r="D29" s="21" t="str">
        <v>To confirm</v>
      </c>
      <c r="E29" s="21" t="str">
        <v>By others</v>
      </c>
      <c r="F29" s="21" t="str">
        <v>Per line</v>
      </c>
      <c r="G29" s="21" t="n">
        <v>1</v>
      </c>
      <c r="H29" s="25" t="n">
        <f>INDEX($E$8:$E$11,MATCH(B29,$A$8:$A$11,0))</f>
        <v>2</v>
      </c>
      <c r="I29" s="25" t="n">
        <f>IF(F29="Per fixture",G29*H29,G29)</f>
        <v>1</v>
      </c>
      <c r="J29" s="21" t="str">
        <v>set</v>
      </c>
      <c r="K29" s="21" t="str">
        <v>To confirm</v>
      </c>
      <c r="L29" s="2"/>
    </row>
    <row r="30" ht="3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ht="30" customHeight="1">
      <c r="A31" s="33" t="str">
        <v>Pending reviews remain tied to their line and document revision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ht="55" customHeight="1">
      <c r="A32" s="32" t="str">
        <v>Review ID</v>
      </c>
      <c r="B32" s="32" t="str">
        <v>Parent Line ID</v>
      </c>
      <c r="C32" s="32" t="str">
        <v>Review Scope</v>
      </c>
      <c r="D32" s="32" t="str">
        <v>Document Reference</v>
      </c>
      <c r="E32" s="32" t="str">
        <v>Revision</v>
      </c>
      <c r="F32" s="32" t="str">
        <v>Submitted Date</v>
      </c>
      <c r="G32" s="32" t="str">
        <v>Reviewer</v>
      </c>
      <c r="H32" s="32" t="str">
        <v>Decision</v>
      </c>
      <c r="I32" s="32" t="str">
        <v>Decision Date</v>
      </c>
      <c r="J32" s="32" t="str">
        <v>Required Action</v>
      </c>
      <c r="K32" s="2"/>
      <c r="L32" s="2"/>
    </row>
    <row r="33" ht="48" customHeight="1">
      <c r="A33" s="21" t="str">
        <v>REV-001</v>
      </c>
      <c r="B33" s="21" t="str">
        <v>RF-001</v>
      </c>
      <c r="C33" s="21" t="str">
        <v>Product and system combination</v>
      </c>
      <c r="D33" s="21" t="str">
        <v>SPEC-BF-101</v>
      </c>
      <c r="E33" s="21" t="str">
        <v>P01</v>
      </c>
      <c r="F33" s="30" t="d">
        <v>2026-11-03T00:00:00.000Z</v>
      </c>
      <c r="G33" s="21" t="str">
        <v>Example reviewer</v>
      </c>
      <c r="H33" s="21" t="str">
        <v>Pending</v>
      </c>
      <c r="I33" s="21"/>
      <c r="J33" s="21" t="str">
        <v>Confirm pan, carrier and cistern compatibility</v>
      </c>
      <c r="K33" s="2"/>
      <c r="L33" s="2"/>
    </row>
    <row r="34" ht="48" customHeight="1">
      <c r="A34" s="21" t="str">
        <v>REV-002</v>
      </c>
      <c r="B34" s="21" t="str">
        <v>RF-002</v>
      </c>
      <c r="C34" s="21" t="str">
        <v>Room plumbing coordination</v>
      </c>
      <c r="D34" s="21" t="str">
        <v>M-501</v>
      </c>
      <c r="E34" s="21" t="str">
        <v>P01</v>
      </c>
      <c r="F34" s="30" t="d">
        <v>2026-11-03T00:00:00.000Z</v>
      </c>
      <c r="G34" s="21" t="str">
        <v>Example reviewer</v>
      </c>
      <c r="H34" s="21" t="str">
        <v>Pending</v>
      </c>
      <c r="I34" s="21"/>
      <c r="J34" s="21" t="str">
        <v>Confirm room datum and connection locations</v>
      </c>
      <c r="K34" s="2"/>
      <c r="L34" s="2"/>
    </row>
    <row r="35" ht="48" customHeight="1">
      <c r="A35" s="21" t="str">
        <v>REV-003</v>
      </c>
      <c r="B35" s="21" t="str">
        <v>RF-003</v>
      </c>
      <c r="C35" s="21" t="str">
        <v>Product and finish</v>
      </c>
      <c r="D35" s="21" t="str">
        <v>SPEC-BF-102</v>
      </c>
      <c r="E35" s="21" t="str">
        <v>P01</v>
      </c>
      <c r="F35" s="30" t="d">
        <v>2026-11-03T00:00:00.000Z</v>
      </c>
      <c r="G35" s="21" t="str">
        <v>Example reviewer</v>
      </c>
      <c r="H35" s="21" t="str">
        <v>Pending</v>
      </c>
      <c r="I35" s="21"/>
      <c r="J35" s="21" t="str">
        <v>Confirm model and finish sample</v>
      </c>
      <c r="K35" s="2"/>
      <c r="L35" s="2"/>
    </row>
    <row r="36" ht="48" customHeight="1">
      <c r="A36" s="21" t="str">
        <v>REV-004</v>
      </c>
      <c r="B36" s="21" t="str">
        <v>RF-004</v>
      </c>
      <c r="C36" s="21" t="str">
        <v>Waste and overflow coordination</v>
      </c>
      <c r="D36" s="21" t="str">
        <v>M-502</v>
      </c>
      <c r="E36" s="21" t="str">
        <v>P01</v>
      </c>
      <c r="F36" s="30" t="d">
        <v>2026-11-03T00:00:00.000Z</v>
      </c>
      <c r="G36" s="21" t="str">
        <v>Example reviewer</v>
      </c>
      <c r="H36" s="21" t="str">
        <v>Pending</v>
      </c>
      <c r="I36" s="21"/>
      <c r="J36" s="21" t="str">
        <v>Confirm both basin waste and overflow arrangements</v>
      </c>
      <c r="K36" s="2"/>
      <c r="L36" s="2"/>
    </row>
    <row r="37" ht="3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ht="30" customHeight="1">
      <c r="A38" s="2" t="str">
        <v>ACC-001 quantity is 1 waste per fixture multiplied by RF-004 quantity 2, giving 2 ea. Supply scope remains Separate.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ht="30" customHeight="1">
      <c r="A39" s="2" t="str">
        <v>The same BF-101 product type appears in B-101 and B-102 under different Line IDs. Room connections and reviews remain separate.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30" customHeight="1">
      <c r="A40" s="2" t="str">
        <v>No plumbing size, rough in position or compatibility is inferred from the fixture category or example drawing number.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ht="3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ht="30" customHeight="1">
      <c r="A42" s="33" t="str">
        <v>Example revision record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ht="55" customHeight="1">
      <c r="A43" s="32" t="str">
        <v>Revision Entry ID</v>
      </c>
      <c r="B43" s="32" t="str">
        <v>Schedule Revision</v>
      </c>
      <c r="C43" s="32" t="str">
        <v>Issue Date</v>
      </c>
      <c r="D43" s="32" t="str">
        <v>Affected Line ID</v>
      </c>
      <c r="E43" s="32" t="str">
        <v>Change Description</v>
      </c>
      <c r="F43" s="32" t="str">
        <v>Changed By</v>
      </c>
      <c r="G43" s="32" t="str">
        <v>Review Action</v>
      </c>
      <c r="H43" s="32" t="str">
        <v>Related Review ID</v>
      </c>
      <c r="I43" s="2"/>
      <c r="J43" s="2"/>
      <c r="K43" s="2"/>
      <c r="L43" s="2"/>
    </row>
    <row r="44" ht="48" customHeight="1">
      <c r="A44" s="21" t="str">
        <v>CHG-001</v>
      </c>
      <c r="B44" s="21" t="str">
        <v>P01</v>
      </c>
      <c r="C44" s="30" t="d">
        <v>2026-11-03T00:00:00.000Z</v>
      </c>
      <c r="D44" s="21" t="str">
        <v>RF-004</v>
      </c>
      <c r="E44" s="21" t="str">
        <v>Add second basin allocation</v>
      </c>
      <c r="F44" s="21" t="str">
        <v>Example coordinator</v>
      </c>
      <c r="G44" s="21" t="str">
        <v>Review required</v>
      </c>
      <c r="H44" s="21" t="str">
        <v>REV-004</v>
      </c>
      <c r="I44" s="2"/>
      <c r="J44" s="2"/>
      <c r="K44" s="2"/>
      <c r="L44" s="2"/>
    </row>
    <row r="45" ht="3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ht="30" customHeight="1">
      <c r="A46" s="33" t="str">
        <v>Overall product sizes awaiting the selected model detail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ht="55" customHeight="1">
      <c r="A47" s="32" t="str">
        <v>Fixture ID</v>
      </c>
      <c r="B47" s="32" t="str">
        <v>Overall Width</v>
      </c>
      <c r="C47" s="32" t="str">
        <v>Overall Depth</v>
      </c>
      <c r="D47" s="32" t="str">
        <v>Overall Height</v>
      </c>
      <c r="E47" s="32" t="str">
        <v>Dimension Unit</v>
      </c>
      <c r="F47" s="32" t="str">
        <v>Size Detail Reference</v>
      </c>
      <c r="G47" s="2"/>
      <c r="H47" s="2"/>
      <c r="I47" s="2"/>
      <c r="J47" s="2"/>
      <c r="K47" s="2"/>
      <c r="L47" s="2"/>
    </row>
    <row r="48" ht="48" customHeight="1">
      <c r="A48" s="21" t="str">
        <v>BF-101</v>
      </c>
      <c r="B48" s="21"/>
      <c r="C48" s="21"/>
      <c r="D48" s="21"/>
      <c r="E48" s="21"/>
      <c r="F48" s="21" t="str">
        <v>To confirm</v>
      </c>
      <c r="G48" s="2"/>
      <c r="H48" s="2"/>
      <c r="I48" s="2"/>
      <c r="J48" s="2"/>
      <c r="K48" s="2"/>
      <c r="L48" s="2"/>
    </row>
    <row r="49" ht="48" customHeight="1">
      <c r="A49" s="21" t="str">
        <v>BF-102</v>
      </c>
      <c r="B49" s="21"/>
      <c r="C49" s="21"/>
      <c r="D49" s="21"/>
      <c r="E49" s="21"/>
      <c r="F49" s="21" t="str">
        <v>To confirm</v>
      </c>
      <c r="G49" s="2"/>
      <c r="H49" s="2"/>
      <c r="I49" s="2"/>
      <c r="J49" s="2"/>
      <c r="K49" s="2"/>
      <c r="L49" s="2"/>
    </row>
    <row r="50" ht="3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ht="30" customHeight="1">
      <c r="A51" s="2" t="str">
        <v>The basin overflow arrangement is reviewed with the compatible waste assembly. No independent site overflow connection is assumed.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ht="3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ht="3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ht="3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ht="3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ht="3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ht="3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ht="3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ht="3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pageMargins left="0.3" right="0.3" top="0.5" bottom="0.5" header="0.2" footer="0.2"/>
  <pageSetup orientation="landscape" paperSize="8" fitToWidth="2" fitToHeight="0"/>
</worksheet>
</file>

<file path=xl/worksheets/sheet8.xml><?xml version="1.0" encoding="utf-8"?>
<worksheet xmlns="http://schemas.openxmlformats.org/spreadsheetml/2006/main">
  <sheetPr>
    <tabColor rgb="FFAFB5BA"/>
    <pageSetUpPr fitToPage="1"/>
  </sheetPr>
  <sheetViews>
    <sheetView showGridLines="0" workbookViewId="0"/>
  </sheetViews>
  <sheetFormatPr defaultRowHeight="15"/>
  <cols>
    <col min="1" max="1" width="30" hidden="0" customWidth="1"/>
    <col min="2" max="2" width="105" hidden="0" customWidth="1"/>
  </cols>
  <sheetData>
    <row r="1" ht="28" customHeight="1">
      <c r="A1" s="35"/>
      <c r="B1" s="35"/>
    </row>
    <row r="2" ht="28" customHeight="1">
      <c r="A2" s="3" t="str">
        <v>Bathroom Fixture Schedule Template</v>
      </c>
      <c r="B2" s="35"/>
    </row>
    <row r="3" ht="28" customHeight="1">
      <c r="A3" s="35"/>
      <c r="B3" s="35"/>
    </row>
    <row r="4" ht="28" customHeight="1">
      <c r="A4" s="35"/>
      <c r="B4" s="35"/>
    </row>
    <row r="5" ht="49" customHeight="1">
      <c r="A5" s="38" t="str">
        <v>Purpose</v>
      </c>
      <c r="B5" s="39" t="str">
        <v>Connect each bathroom fixture allocation to a product type, plumbing connections, accessories, review records and issued changes.</v>
      </c>
    </row>
    <row r="6" ht="49" customHeight="1">
      <c r="A6" s="36" t="str">
        <v>Start with product types</v>
      </c>
      <c r="B6" s="37" t="str">
        <v>Register one unique Fixture ID per selected product specification. Record manufacturer, exact model, model revision, finish and product data reference.</v>
      </c>
    </row>
    <row r="7" ht="49" customHeight="1">
      <c r="A7" s="38" t="str">
        <v>Add room allocations</v>
      </c>
      <c r="B7" s="39" t="str">
        <v>Use a unique Line ID for each room allocation or coordinated group. The same Fixture ID can appear in several rooms.</v>
      </c>
    </row>
    <row r="8" ht="49" customHeight="1">
      <c r="A8" s="36" t="str">
        <v>Quantity</v>
      </c>
      <c r="B8" s="37" t="str">
        <v>Fixture quantities use whole ea. A row with quantity 2 represents two identical fixtures at the listed location; describe the location tags and interfaces clearly.</v>
      </c>
    </row>
    <row r="9" ht="49" customHeight="1">
      <c r="A9" s="38" t="str">
        <v>Individual instances</v>
      </c>
      <c r="B9" s="39" t="str">
        <v>Split a quantity row into separate Line IDs when positions, connections, revisions or approvals differ. One common connection record does not locate multiple outlets.</v>
      </c>
    </row>
    <row r="10" ht="49" customHeight="1">
      <c r="A10" s="36" t="str">
        <v>Product references</v>
      </c>
      <c r="B10" s="37" t="str">
        <v>Retain the actual supplier document identifier and revision. To confirm is an open selection, not an approved manufacturer model.</v>
      </c>
    </row>
    <row r="11" ht="49" customHeight="1">
      <c r="A11" s="38" t="str">
        <v>Mounting and systems</v>
      </c>
      <c r="B11" s="39" t="str">
        <v>Confirm the proposed pan, cistern, carrier, flush plate, basin, waste, trap and mounting components as an applicable combination.</v>
      </c>
    </row>
    <row r="12" ht="49" customHeight="1">
      <c r="A12" s="36" t="str">
        <v>Plumbing records</v>
      </c>
      <c r="B12" s="37" t="str">
        <v>Enter one actual service connection per Connection ID, linked to its Parent Line ID. Distinguish hot water, cold water and waste.</v>
      </c>
    </row>
    <row r="13" ht="49" customHeight="1">
      <c r="A13" s="38" t="str">
        <v>Integrated overflow</v>
      </c>
      <c r="B13" s="39" t="str">
        <v>An integrated basin overflow is reviewed with the compatible waste assembly. Add an Overflow service row only when the actual product requires a separate connection.</v>
      </c>
    </row>
    <row r="14" ht="49" customHeight="1">
      <c r="A14" s="36" t="str">
        <v>Connection size basis</v>
      </c>
      <c r="B14" s="37" t="str">
        <v>Keep the numeric size and its basis separate. DN, mm OD and in nominal are different labels and are not converted by this workbook.</v>
      </c>
    </row>
    <row r="15" ht="49" customHeight="1">
      <c r="A15" s="38" t="str">
        <v>Position dimensions</v>
      </c>
      <c r="B15" s="39" t="str">
        <v>Record any numeric position or rough in dimension with mm or in, the reference datum, direction and orientation. A zero offset may be valid.</v>
      </c>
    </row>
    <row r="16" ht="49" customHeight="1">
      <c r="A16" s="36" t="str">
        <v>Manufacturer details</v>
      </c>
      <c r="B16" s="37" t="str">
        <v>Use the selected model installation detail and coordinated project drawing. The blank template supplies no universal pipe sizes or rough in dimensions.</v>
      </c>
    </row>
    <row r="17" ht="49" customHeight="1">
      <c r="A17" s="38" t="str">
        <v>Unresolved connections</v>
      </c>
      <c r="B17" s="39" t="str">
        <v>Use To confirm until the required details are available. Recorded for review identifies recorded information awaiting the project review process.</v>
      </c>
    </row>
    <row r="18" ht="49" customHeight="1">
      <c r="A18" s="36" t="str">
        <v>Not applicable</v>
      </c>
      <c r="B18" s="37" t="str">
        <v>Use Not applicable only with a description of why that service or connection does not apply to the proposed product and installation.</v>
      </c>
    </row>
    <row r="19" ht="49" customHeight="1">
      <c r="A19" s="38" t="str">
        <v>Accessories</v>
      </c>
      <c r="B19" s="39" t="str">
        <v>Link each accessory record to its parent Line ID. Identify the model, supply scope, quantity basis, unit and compatibility record.</v>
      </c>
    </row>
    <row r="20" ht="49" customHeight="1">
      <c r="A20" s="36" t="str">
        <v>Quantity basis</v>
      </c>
      <c r="B20" s="37" t="str">
        <v>Per fixture multiplies Qty per Basis by Parent Fixture Qty. Per line uses Qty per Basis once for that allocation row.</v>
      </c>
    </row>
    <row r="21" ht="49" customHeight="1">
      <c r="A21" s="38" t="str">
        <v>Accessory units</v>
      </c>
      <c r="B21" s="39" t="str">
        <v>Use ea, pair or set consistently and describe set contents. Included, Separate and By others identify responsibility, not a quantity multiplier.</v>
      </c>
    </row>
    <row r="22" ht="49" customHeight="1">
      <c r="A22" s="36" t="str">
        <v>Included components</v>
      </c>
      <c r="B22" s="37" t="str">
        <v>Check the actual package or quotation. A fixture category does not prove that seats, wastes, traps, valves, carriers or fixings are included.</v>
      </c>
    </row>
    <row r="23" ht="49" customHeight="1">
      <c r="A23" s="38" t="str">
        <v>Selected review</v>
      </c>
      <c r="B23" s="39" t="str">
        <v>Enter a Selected Review ID in Room Fixtures. Its decision and scope/document revision are retrieved only from a unique review belonging to that line.</v>
      </c>
    </row>
    <row r="24" ht="49" customHeight="1">
      <c r="A24" s="36" t="str">
        <v>Review scope</v>
      </c>
      <c r="B24" s="37" t="str">
        <v>An accepted finish sample or product record does not imply acceptance of room plumbing, installation or other scopes. Read the selected scope and document revision.</v>
      </c>
    </row>
    <row r="25" ht="49" customHeight="1">
      <c r="A25" s="38" t="str">
        <v>Review history</v>
      </c>
      <c r="B25" s="39" t="str">
        <v>Add a new Review ID for each new submission or scope. Keep earlier records and link a Previous Review ID instead of silently overwriting an issued decision.</v>
      </c>
    </row>
    <row r="26" ht="49" customHeight="1">
      <c r="A26" s="36" t="str">
        <v>Authorization</v>
      </c>
      <c r="B26" s="37" t="str">
        <v>A review decision does not release procurement, manufacture or concealed works. Record those authorizations through the project process separately.</v>
      </c>
    </row>
    <row r="27" ht="49" customHeight="1">
      <c r="A27" s="38" t="str">
        <v>Revision records</v>
      </c>
      <c r="B27" s="39" t="str">
        <v>Append issued schedule changes with revision, issue date, affected line, description, author and review action. Use All lines for a schedule-wide change.</v>
      </c>
    </row>
    <row r="28" ht="49" customHeight="1">
      <c r="A28" s="36" t="str">
        <v>Input and formula colors</v>
      </c>
      <c r="B28" s="37" t="str">
        <v>Blue text marks editable inputs. Black text on pale blue cells marks formulas. Red review messages identify entries to resolve.</v>
      </c>
    </row>
    <row r="29" ht="49" customHeight="1">
      <c r="A29" s="38" t="str">
        <v>Blank project registers</v>
      </c>
      <c r="B29" s="39" t="str">
        <v>All six live registers start blank. Filled Example is a separate fictional example and does not feed live project calculations.</v>
      </c>
    </row>
    <row r="30" ht="49" customHeight="1">
      <c r="A30" s="36" t="str">
        <v>Capacity</v>
      </c>
      <c r="B30" s="37" t="str">
        <v>Room Fixtures and Product Register: rows 8–57. Plumbing Connections and Approval Log: rows 8–157. Accessories and Revision Log: rows 8–107.</v>
      </c>
    </row>
    <row r="31" ht="49" customHeight="1">
      <c r="A31" s="38" t="str">
        <v>Extending capacity</v>
      </c>
      <c r="B31" s="39" t="str">
        <v>Extend the native table, formulas, validation and conditional formatting together. Update each bounded cross-sheet reference before using new rows.</v>
      </c>
    </row>
    <row r="32" ht="49" customHeight="1">
      <c r="A32" s="36" t="str">
        <v>Sorting and filtering</v>
      </c>
      <c r="B32" s="37" t="str">
        <v>Filter or sort complete table rows. Stable IDs connect records, so their relationships do not depend on matching row positions.</v>
      </c>
    </row>
    <row r="33" ht="49" customHeight="1">
      <c r="A33" s="38" t="str">
        <v>Issue control</v>
      </c>
      <c r="B33" s="39" t="str">
        <v>Complete project name, schedule revision and issue date on each live register before distribution. Keep one identified current workbook version.</v>
      </c>
    </row>
    <row r="34" ht="49" customHeight="1">
      <c r="A34" s="36" t="str">
        <v>Review messages</v>
      </c>
      <c r="B34" s="37" t="str">
        <v>Input Review checks entry completeness and key relationships. It does not determine code compliance, hydraulic sizing, physical fit or installation approval.</v>
      </c>
    </row>
    <row r="35" ht="49" customHeight="1">
      <c r="A35" s="38" t="str">
        <v>Example source</v>
      </c>
      <c r="B35" s="39" t="str">
        <v>The example is fictional. Rooms B-101 and B-102 share product IDs BF-101 and BF-102. Models, finishes and connection dimensions remain unconfirmed.</v>
      </c>
    </row>
    <row r="36" ht="28" customHeight="1">
      <c r="A36" s="35"/>
      <c r="B36" s="35"/>
    </row>
    <row r="37" ht="28" customHeight="1">
      <c r="A37" s="35"/>
      <c r="B37" s="35"/>
    </row>
    <row r="38" ht="28" customHeight="1">
      <c r="A38" s="35"/>
      <c r="B38" s="35"/>
    </row>
    <row r="39" ht="28" customHeight="1">
      <c r="A39" s="35"/>
      <c r="B39" s="35"/>
    </row>
    <row r="40" ht="28" customHeight="1">
      <c r="A40" s="35"/>
      <c r="B40" s="35"/>
    </row>
  </sheetData>
  <pageMargins left="0.3" right="0.3" top="0.5" bottom="0.5" header="0.2" footer="0.2"/>
  <pageSetup orientation="portrait" paperSize="9" fitToWidth="1" fitToHeight="0"/>
</worksheet>
</file>